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ALMA Funding Profile" sheetId="1" r:id="rId1"/>
  </sheets>
  <definedNames/>
  <calcPr fullCalcOnLoad="1"/>
</workbook>
</file>

<file path=xl/sharedStrings.xml><?xml version="1.0" encoding="utf-8"?>
<sst xmlns="http://schemas.openxmlformats.org/spreadsheetml/2006/main" count="32" uniqueCount="26">
  <si>
    <t>ALMA Funding Profile</t>
  </si>
  <si>
    <t>(Dollars in Millions)</t>
  </si>
  <si>
    <t>Concept/ Development</t>
  </si>
  <si>
    <r>
      <t>Implementation</t>
    </r>
    <r>
      <rPr>
        <vertAlign val="superscript"/>
        <sz val="10"/>
        <rFont val="Times New Roman"/>
        <family val="1"/>
      </rPr>
      <t>1</t>
    </r>
  </si>
  <si>
    <t>Operations &amp; Maintenance</t>
  </si>
  <si>
    <t>Totals</t>
  </si>
  <si>
    <t>Grand</t>
  </si>
  <si>
    <t>R&amp;RA</t>
  </si>
  <si>
    <t>MREFC</t>
  </si>
  <si>
    <t>Total</t>
  </si>
  <si>
    <t>FY 2001&amp; Earlier</t>
  </si>
  <si>
    <t>FY 2002</t>
  </si>
  <si>
    <t>FY 2003</t>
  </si>
  <si>
    <t>FY 2004</t>
  </si>
  <si>
    <t>FY 2005 Current Plan</t>
  </si>
  <si>
    <t>FY 2006 Request</t>
  </si>
  <si>
    <t>FY 2007 Estimate</t>
  </si>
  <si>
    <t>FY 2008 Estimate</t>
  </si>
  <si>
    <t>FY 2009 Estimate</t>
  </si>
  <si>
    <t>FY 2010 Estimate</t>
  </si>
  <si>
    <t>FY 2011 Estimate</t>
  </si>
  <si>
    <t>FY 2012 Estimate</t>
  </si>
  <si>
    <t>Subtotal, R&amp;RA</t>
  </si>
  <si>
    <t>Subtotal, MREFC</t>
  </si>
  <si>
    <t>Total, Each Stage</t>
  </si>
  <si>
    <r>
      <t xml:space="preserve">NOTE: The expected operational lifespan of this project is at least 30 years. A steady state of about $23.0 million annually is anticipated for operations support beginning in FY 2012. Operations estimates for FY 2007 and beyond are developed strictly for planning purposes and are based on current cost profiles. They will be updated as new information becomes available. Operations funding is provided through the National Radio Astronomy Observatory.
</t>
    </r>
    <r>
      <rPr>
        <vertAlign val="superscript"/>
        <sz val="9"/>
        <rFont val="Times New Roman"/>
        <family val="1"/>
      </rPr>
      <t>1</t>
    </r>
    <r>
      <rPr>
        <sz val="9"/>
        <rFont val="Times New Roman"/>
        <family val="1"/>
      </rPr>
      <t>Based on cost review of the original MMA and then projected to ALMA.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</si>
</sst>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
    <font>
      <sz val="10"/>
      <name val="Arial"/>
      <family val="0"/>
    </font>
    <font>
      <sz val="10"/>
      <name val="Times New Roman"/>
      <family val="1"/>
    </font>
    <font>
      <b/>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s>
  <fills count="2">
    <fill>
      <patternFill/>
    </fill>
    <fill>
      <patternFill patternType="gray125"/>
    </fill>
  </fills>
  <borders count="37">
    <border>
      <left/>
      <right/>
      <top/>
      <bottom/>
      <diagonal/>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color indexed="63"/>
      </right>
      <top>
        <color indexed="63"/>
      </top>
      <bottom style="double"/>
    </border>
    <border>
      <left style="thin"/>
      <right style="medium"/>
      <top>
        <color indexed="63"/>
      </top>
      <bottom style="double"/>
    </border>
    <border>
      <left>
        <color indexed="63"/>
      </left>
      <right>
        <color indexed="63"/>
      </right>
      <top>
        <color indexed="63"/>
      </top>
      <bottom style="double"/>
    </border>
    <border>
      <left style="medium"/>
      <right style="medium"/>
      <top>
        <color indexed="63"/>
      </top>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4" fillId="0" borderId="6" xfId="0" applyFont="1" applyBorder="1" applyAlignment="1">
      <alignment horizontal="right" wrapText="1"/>
    </xf>
    <xf numFmtId="0" fontId="1" fillId="0" borderId="7" xfId="0" applyFont="1" applyBorder="1" applyAlignment="1">
      <alignmen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4" fillId="0" borderId="12" xfId="0" applyFont="1" applyBorder="1" applyAlignment="1">
      <alignment horizontal="right"/>
    </xf>
    <xf numFmtId="0" fontId="1" fillId="0" borderId="13" xfId="0" applyFont="1" applyBorder="1" applyAlignment="1">
      <alignment/>
    </xf>
    <xf numFmtId="4" fontId="1" fillId="0" borderId="14" xfId="0" applyNumberFormat="1" applyFont="1" applyBorder="1" applyAlignment="1">
      <alignment/>
    </xf>
    <xf numFmtId="4" fontId="1" fillId="0" borderId="15" xfId="0" applyNumberFormat="1" applyFont="1" applyBorder="1" applyAlignment="1">
      <alignment/>
    </xf>
    <xf numFmtId="4" fontId="1" fillId="0" borderId="16" xfId="0" applyNumberFormat="1" applyFont="1" applyBorder="1" applyAlignment="1">
      <alignment/>
    </xf>
    <xf numFmtId="4" fontId="1" fillId="0" borderId="17" xfId="0" applyNumberFormat="1" applyFont="1" applyBorder="1" applyAlignment="1">
      <alignment/>
    </xf>
    <xf numFmtId="164" fontId="1" fillId="0" borderId="16" xfId="0" applyNumberFormat="1" applyFont="1" applyBorder="1" applyAlignment="1">
      <alignment/>
    </xf>
    <xf numFmtId="164" fontId="1" fillId="0" borderId="17" xfId="0" applyNumberFormat="1" applyFont="1" applyBorder="1" applyAlignment="1">
      <alignment/>
    </xf>
    <xf numFmtId="4" fontId="4" fillId="0" borderId="18" xfId="0" applyNumberFormat="1" applyFont="1" applyBorder="1" applyAlignment="1">
      <alignment/>
    </xf>
    <xf numFmtId="0" fontId="1" fillId="0" borderId="19" xfId="0" applyFont="1" applyBorder="1" applyAlignment="1">
      <alignment/>
    </xf>
    <xf numFmtId="4" fontId="1" fillId="0" borderId="20" xfId="0" applyNumberFormat="1" applyFont="1" applyBorder="1" applyAlignment="1">
      <alignment/>
    </xf>
    <xf numFmtId="4" fontId="1" fillId="0" borderId="21" xfId="0" applyNumberFormat="1" applyFont="1" applyBorder="1" applyAlignment="1">
      <alignment/>
    </xf>
    <xf numFmtId="4" fontId="1" fillId="0" borderId="22" xfId="0" applyNumberFormat="1" applyFont="1" applyBorder="1" applyAlignment="1">
      <alignment/>
    </xf>
    <xf numFmtId="4" fontId="1" fillId="0" borderId="23" xfId="0" applyNumberFormat="1" applyFont="1" applyBorder="1" applyAlignment="1">
      <alignment/>
    </xf>
    <xf numFmtId="164" fontId="1" fillId="0" borderId="22" xfId="0" applyNumberFormat="1" applyFont="1" applyBorder="1" applyAlignment="1">
      <alignment/>
    </xf>
    <xf numFmtId="164" fontId="1" fillId="0" borderId="23" xfId="0" applyNumberFormat="1" applyFont="1" applyBorder="1" applyAlignment="1">
      <alignment/>
    </xf>
    <xf numFmtId="4" fontId="4" fillId="0" borderId="24" xfId="0" applyNumberFormat="1" applyFont="1" applyBorder="1" applyAlignment="1">
      <alignment/>
    </xf>
    <xf numFmtId="164" fontId="1" fillId="0" borderId="25" xfId="0" applyNumberFormat="1" applyFont="1" applyBorder="1" applyAlignment="1">
      <alignment/>
    </xf>
    <xf numFmtId="164" fontId="1" fillId="0" borderId="3" xfId="0" applyNumberFormat="1" applyFont="1" applyBorder="1" applyAlignment="1">
      <alignment/>
    </xf>
    <xf numFmtId="164" fontId="1" fillId="0" borderId="26" xfId="0" applyNumberFormat="1" applyFont="1" applyBorder="1" applyAlignment="1">
      <alignment/>
    </xf>
    <xf numFmtId="164" fontId="4" fillId="0" borderId="27" xfId="0" applyNumberFormat="1" applyFont="1" applyBorder="1" applyAlignment="1">
      <alignment/>
    </xf>
    <xf numFmtId="164" fontId="1" fillId="0" borderId="28" xfId="0" applyNumberFormat="1" applyFont="1" applyBorder="1" applyAlignment="1">
      <alignment/>
    </xf>
    <xf numFmtId="164" fontId="1" fillId="0" borderId="29" xfId="0" applyNumberFormat="1" applyFont="1" applyBorder="1" applyAlignment="1">
      <alignment/>
    </xf>
    <xf numFmtId="164" fontId="1" fillId="0" borderId="30" xfId="0" applyNumberFormat="1" applyFont="1" applyBorder="1" applyAlignment="1">
      <alignment/>
    </xf>
    <xf numFmtId="164" fontId="4" fillId="0" borderId="31" xfId="0" applyNumberFormat="1" applyFont="1" applyBorder="1" applyAlignment="1">
      <alignment/>
    </xf>
    <xf numFmtId="164" fontId="4" fillId="0" borderId="32" xfId="0" applyNumberFormat="1" applyFont="1" applyBorder="1" applyAlignment="1">
      <alignment/>
    </xf>
    <xf numFmtId="164" fontId="4" fillId="0" borderId="33" xfId="0" applyNumberFormat="1" applyFont="1" applyBorder="1" applyAlignment="1">
      <alignment/>
    </xf>
    <xf numFmtId="164" fontId="4" fillId="0" borderId="34" xfId="0" applyNumberFormat="1" applyFont="1" applyBorder="1" applyAlignment="1">
      <alignment/>
    </xf>
    <xf numFmtId="164" fontId="4" fillId="0" borderId="35" xfId="0" applyNumberFormat="1" applyFont="1" applyBorder="1" applyAlignment="1">
      <alignment/>
    </xf>
    <xf numFmtId="0" fontId="5" fillId="0" borderId="36"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4"/>
  <sheetViews>
    <sheetView showGridLines="0" tabSelected="1" workbookViewId="0" topLeftCell="A1">
      <selection activeCell="B1" sqref="B1:K1"/>
    </sheetView>
  </sheetViews>
  <sheetFormatPr defaultColWidth="9.140625" defaultRowHeight="12.75"/>
  <cols>
    <col min="1" max="1" width="0.9921875" style="3" customWidth="1"/>
    <col min="2" max="2" width="17.00390625" style="3" bestFit="1" customWidth="1"/>
    <col min="3" max="8" width="7.28125" style="3" customWidth="1"/>
    <col min="9" max="10" width="7.28125" style="3" bestFit="1" customWidth="1"/>
    <col min="11" max="11" width="7.57421875" style="48" bestFit="1" customWidth="1"/>
    <col min="12" max="12" width="0.9921875" style="3" customWidth="1"/>
    <col min="13" max="16384" width="9.140625" style="3" customWidth="1"/>
  </cols>
  <sheetData>
    <row r="1" spans="2:11" s="1" customFormat="1" ht="17.25" customHeight="1">
      <c r="B1" s="2" t="s">
        <v>0</v>
      </c>
      <c r="C1" s="2"/>
      <c r="D1" s="2"/>
      <c r="E1" s="2"/>
      <c r="F1" s="2"/>
      <c r="G1" s="2"/>
      <c r="H1" s="2"/>
      <c r="I1" s="2"/>
      <c r="J1" s="2"/>
      <c r="K1" s="2"/>
    </row>
    <row r="2" spans="2:11" ht="13.5" thickBot="1">
      <c r="B2" s="4" t="s">
        <v>1</v>
      </c>
      <c r="C2" s="4"/>
      <c r="D2" s="4"/>
      <c r="E2" s="4"/>
      <c r="F2" s="4"/>
      <c r="G2" s="4"/>
      <c r="H2" s="4"/>
      <c r="I2" s="4"/>
      <c r="J2" s="4"/>
      <c r="K2" s="4"/>
    </row>
    <row r="3" spans="2:11" s="5" customFormat="1" ht="27.75" customHeight="1">
      <c r="B3" s="6"/>
      <c r="C3" s="7" t="s">
        <v>2</v>
      </c>
      <c r="D3" s="8"/>
      <c r="E3" s="9" t="s">
        <v>3</v>
      </c>
      <c r="F3" s="10"/>
      <c r="G3" s="7" t="s">
        <v>4</v>
      </c>
      <c r="H3" s="8"/>
      <c r="I3" s="9" t="s">
        <v>5</v>
      </c>
      <c r="J3" s="10"/>
      <c r="K3" s="11" t="s">
        <v>6</v>
      </c>
    </row>
    <row r="4" spans="2:11" ht="12.75">
      <c r="B4" s="12"/>
      <c r="C4" s="13" t="s">
        <v>7</v>
      </c>
      <c r="D4" s="14" t="s">
        <v>8</v>
      </c>
      <c r="E4" s="15" t="s">
        <v>7</v>
      </c>
      <c r="F4" s="16" t="s">
        <v>8</v>
      </c>
      <c r="G4" s="13" t="s">
        <v>7</v>
      </c>
      <c r="H4" s="14" t="s">
        <v>8</v>
      </c>
      <c r="I4" s="15" t="s">
        <v>7</v>
      </c>
      <c r="J4" s="16" t="s">
        <v>8</v>
      </c>
      <c r="K4" s="17" t="s">
        <v>9</v>
      </c>
    </row>
    <row r="5" spans="2:11" ht="12.75">
      <c r="B5" s="18" t="s">
        <v>10</v>
      </c>
      <c r="C5" s="19">
        <f>0.25+5+0.5+0.75</f>
        <v>6.5</v>
      </c>
      <c r="D5" s="20">
        <f>9+9+8+5.99</f>
        <v>31.990000000000002</v>
      </c>
      <c r="E5" s="21"/>
      <c r="F5" s="22"/>
      <c r="G5" s="19"/>
      <c r="H5" s="20"/>
      <c r="I5" s="23">
        <f aca="true" t="shared" si="0" ref="I5:J16">C5+E5+G5</f>
        <v>6.5</v>
      </c>
      <c r="J5" s="24">
        <f t="shared" si="0"/>
        <v>31.990000000000002</v>
      </c>
      <c r="K5" s="25">
        <f aca="true" t="shared" si="1" ref="K5:K16">SUM(I5:J5)</f>
        <v>38.49</v>
      </c>
    </row>
    <row r="6" spans="2:11" ht="12.75">
      <c r="B6" s="18" t="s">
        <v>11</v>
      </c>
      <c r="C6" s="19"/>
      <c r="D6" s="20"/>
      <c r="E6" s="21"/>
      <c r="F6" s="22">
        <v>12.5</v>
      </c>
      <c r="G6" s="19"/>
      <c r="H6" s="20"/>
      <c r="I6" s="23">
        <f t="shared" si="0"/>
        <v>0</v>
      </c>
      <c r="J6" s="24">
        <f t="shared" si="0"/>
        <v>12.5</v>
      </c>
      <c r="K6" s="25">
        <f t="shared" si="1"/>
        <v>12.5</v>
      </c>
    </row>
    <row r="7" spans="2:11" ht="12.75">
      <c r="B7" s="18" t="s">
        <v>12</v>
      </c>
      <c r="C7" s="19"/>
      <c r="D7" s="20"/>
      <c r="E7" s="21"/>
      <c r="F7" s="22">
        <v>29.81</v>
      </c>
      <c r="G7" s="19"/>
      <c r="H7" s="20"/>
      <c r="I7" s="23">
        <f t="shared" si="0"/>
        <v>0</v>
      </c>
      <c r="J7" s="24">
        <f t="shared" si="0"/>
        <v>29.81</v>
      </c>
      <c r="K7" s="25">
        <f t="shared" si="1"/>
        <v>29.81</v>
      </c>
    </row>
    <row r="8" spans="2:11" ht="12.75">
      <c r="B8" s="18" t="s">
        <v>13</v>
      </c>
      <c r="C8" s="19"/>
      <c r="D8" s="20"/>
      <c r="E8" s="21"/>
      <c r="F8" s="22">
        <v>50.7</v>
      </c>
      <c r="G8" s="19"/>
      <c r="H8" s="20"/>
      <c r="I8" s="23">
        <f t="shared" si="0"/>
        <v>0</v>
      </c>
      <c r="J8" s="24">
        <f t="shared" si="0"/>
        <v>50.7</v>
      </c>
      <c r="K8" s="25">
        <f t="shared" si="1"/>
        <v>50.7</v>
      </c>
    </row>
    <row r="9" spans="2:11" ht="12.75">
      <c r="B9" s="18" t="s">
        <v>14</v>
      </c>
      <c r="C9" s="19"/>
      <c r="D9" s="20"/>
      <c r="E9" s="21"/>
      <c r="F9" s="22">
        <v>49.3</v>
      </c>
      <c r="G9" s="19">
        <v>1</v>
      </c>
      <c r="H9" s="20"/>
      <c r="I9" s="23">
        <f t="shared" si="0"/>
        <v>1</v>
      </c>
      <c r="J9" s="24">
        <f t="shared" si="0"/>
        <v>49.3</v>
      </c>
      <c r="K9" s="25">
        <f t="shared" si="1"/>
        <v>50.3</v>
      </c>
    </row>
    <row r="10" spans="2:11" ht="12.75">
      <c r="B10" s="18" t="s">
        <v>15</v>
      </c>
      <c r="C10" s="19"/>
      <c r="D10" s="20"/>
      <c r="E10" s="21"/>
      <c r="F10" s="22">
        <v>49.24</v>
      </c>
      <c r="G10" s="19">
        <v>2</v>
      </c>
      <c r="H10" s="20"/>
      <c r="I10" s="23">
        <f t="shared" si="0"/>
        <v>2</v>
      </c>
      <c r="J10" s="24">
        <f t="shared" si="0"/>
        <v>49.24</v>
      </c>
      <c r="K10" s="25">
        <f t="shared" si="1"/>
        <v>51.24</v>
      </c>
    </row>
    <row r="11" spans="2:11" ht="12.75">
      <c r="B11" s="18" t="s">
        <v>16</v>
      </c>
      <c r="C11" s="19"/>
      <c r="D11" s="20"/>
      <c r="E11" s="21"/>
      <c r="F11" s="22">
        <v>47.89</v>
      </c>
      <c r="G11" s="19">
        <v>5</v>
      </c>
      <c r="H11" s="20"/>
      <c r="I11" s="23">
        <f t="shared" si="0"/>
        <v>5</v>
      </c>
      <c r="J11" s="24">
        <f t="shared" si="0"/>
        <v>47.89</v>
      </c>
      <c r="K11" s="25">
        <f t="shared" si="1"/>
        <v>52.89</v>
      </c>
    </row>
    <row r="12" spans="2:11" ht="12.75">
      <c r="B12" s="18" t="s">
        <v>17</v>
      </c>
      <c r="C12" s="19"/>
      <c r="D12" s="20"/>
      <c r="E12" s="21"/>
      <c r="F12" s="22">
        <v>46.49</v>
      </c>
      <c r="G12" s="19">
        <v>10</v>
      </c>
      <c r="H12" s="20"/>
      <c r="I12" s="23">
        <f t="shared" si="0"/>
        <v>10</v>
      </c>
      <c r="J12" s="24">
        <f t="shared" si="0"/>
        <v>46.49</v>
      </c>
      <c r="K12" s="25">
        <f t="shared" si="1"/>
        <v>56.49</v>
      </c>
    </row>
    <row r="13" spans="2:11" ht="12.75">
      <c r="B13" s="18" t="s">
        <v>18</v>
      </c>
      <c r="C13" s="19"/>
      <c r="D13" s="20"/>
      <c r="E13" s="21"/>
      <c r="F13" s="22">
        <v>37.37</v>
      </c>
      <c r="G13" s="19">
        <v>14</v>
      </c>
      <c r="H13" s="20"/>
      <c r="I13" s="23">
        <f t="shared" si="0"/>
        <v>14</v>
      </c>
      <c r="J13" s="24">
        <f t="shared" si="0"/>
        <v>37.37</v>
      </c>
      <c r="K13" s="25">
        <f t="shared" si="1"/>
        <v>51.37</v>
      </c>
    </row>
    <row r="14" spans="2:11" ht="12.75">
      <c r="B14" s="18" t="s">
        <v>19</v>
      </c>
      <c r="C14" s="19"/>
      <c r="D14" s="20"/>
      <c r="E14" s="21"/>
      <c r="F14" s="22">
        <v>20.91</v>
      </c>
      <c r="G14" s="19">
        <v>19</v>
      </c>
      <c r="H14" s="20"/>
      <c r="I14" s="23">
        <f t="shared" si="0"/>
        <v>19</v>
      </c>
      <c r="J14" s="24">
        <f t="shared" si="0"/>
        <v>20.91</v>
      </c>
      <c r="K14" s="25">
        <f t="shared" si="1"/>
        <v>39.91</v>
      </c>
    </row>
    <row r="15" spans="2:11" ht="12.75">
      <c r="B15" s="18" t="s">
        <v>20</v>
      </c>
      <c r="C15" s="19"/>
      <c r="D15" s="20"/>
      <c r="E15" s="21"/>
      <c r="F15" s="22"/>
      <c r="G15" s="19">
        <v>23</v>
      </c>
      <c r="H15" s="20"/>
      <c r="I15" s="23">
        <f t="shared" si="0"/>
        <v>23</v>
      </c>
      <c r="J15" s="24">
        <f t="shared" si="0"/>
        <v>0</v>
      </c>
      <c r="K15" s="25">
        <f t="shared" si="1"/>
        <v>23</v>
      </c>
    </row>
    <row r="16" spans="2:11" ht="13.5" thickBot="1">
      <c r="B16" s="26" t="s">
        <v>21</v>
      </c>
      <c r="C16" s="27"/>
      <c r="D16" s="28"/>
      <c r="E16" s="29"/>
      <c r="F16" s="30"/>
      <c r="G16" s="27">
        <v>23</v>
      </c>
      <c r="H16" s="28"/>
      <c r="I16" s="31">
        <f t="shared" si="0"/>
        <v>23</v>
      </c>
      <c r="J16" s="32">
        <f t="shared" si="0"/>
        <v>0</v>
      </c>
      <c r="K16" s="33">
        <f t="shared" si="1"/>
        <v>23</v>
      </c>
    </row>
    <row r="17" spans="2:11" ht="12.75">
      <c r="B17" s="34" t="s">
        <v>22</v>
      </c>
      <c r="C17" s="34">
        <f>SUM(C5:C16)</f>
        <v>6.5</v>
      </c>
      <c r="D17" s="35"/>
      <c r="E17" s="36">
        <f>SUM(E5:E16)</f>
        <v>0</v>
      </c>
      <c r="F17" s="35"/>
      <c r="G17" s="34">
        <f>SUM(G5:G16)</f>
        <v>97</v>
      </c>
      <c r="H17" s="35"/>
      <c r="I17" s="36">
        <f>SUM(I5:I16)</f>
        <v>103.5</v>
      </c>
      <c r="J17" s="35"/>
      <c r="K17" s="37"/>
    </row>
    <row r="18" spans="2:11" ht="13.5" thickBot="1">
      <c r="B18" s="38" t="s">
        <v>23</v>
      </c>
      <c r="C18" s="38"/>
      <c r="D18" s="39">
        <f>SUM(D5:D16)</f>
        <v>31.990000000000002</v>
      </c>
      <c r="E18" s="40"/>
      <c r="F18" s="39">
        <f>SUM(F5:F16)</f>
        <v>344.21000000000004</v>
      </c>
      <c r="G18" s="38"/>
      <c r="H18" s="39">
        <f>SUM(H5:H16)</f>
        <v>0</v>
      </c>
      <c r="I18" s="40"/>
      <c r="J18" s="39">
        <f>SUM(J5:J16)</f>
        <v>376.20000000000005</v>
      </c>
      <c r="K18" s="41"/>
    </row>
    <row r="19" spans="2:11" ht="19.5" customHeight="1" thickBot="1" thickTop="1">
      <c r="B19" s="42" t="s">
        <v>24</v>
      </c>
      <c r="C19" s="42"/>
      <c r="D19" s="43">
        <f>SUM(C17:D18)</f>
        <v>38.49</v>
      </c>
      <c r="E19" s="44"/>
      <c r="F19" s="44">
        <f>SUM(E17:F18)</f>
        <v>344.21000000000004</v>
      </c>
      <c r="G19" s="42"/>
      <c r="H19" s="43">
        <f>SUM(G17:H18)</f>
        <v>97</v>
      </c>
      <c r="I19" s="44"/>
      <c r="J19" s="44"/>
      <c r="K19" s="45">
        <f>SUM(I17:J18)</f>
        <v>479.70000000000005</v>
      </c>
    </row>
    <row r="20" spans="2:11" ht="15" customHeight="1">
      <c r="B20" s="46" t="s">
        <v>25</v>
      </c>
      <c r="C20" s="46"/>
      <c r="D20" s="46"/>
      <c r="E20" s="46"/>
      <c r="F20" s="46"/>
      <c r="G20" s="46"/>
      <c r="H20" s="46"/>
      <c r="I20" s="46"/>
      <c r="J20" s="46"/>
      <c r="K20" s="46"/>
    </row>
    <row r="21" spans="2:11" ht="12.75">
      <c r="B21" s="47"/>
      <c r="C21" s="47"/>
      <c r="D21" s="47"/>
      <c r="E21" s="47"/>
      <c r="F21" s="47"/>
      <c r="G21" s="47"/>
      <c r="H21" s="47"/>
      <c r="I21" s="47"/>
      <c r="J21" s="47"/>
      <c r="K21" s="47"/>
    </row>
    <row r="22" spans="2:11" ht="12.75">
      <c r="B22" s="47"/>
      <c r="C22" s="47"/>
      <c r="D22" s="47"/>
      <c r="E22" s="47"/>
      <c r="F22" s="47"/>
      <c r="G22" s="47"/>
      <c r="H22" s="47"/>
      <c r="I22" s="47"/>
      <c r="J22" s="47"/>
      <c r="K22" s="47"/>
    </row>
    <row r="23" spans="2:11" ht="12.75">
      <c r="B23" s="47"/>
      <c r="C23" s="47"/>
      <c r="D23" s="47"/>
      <c r="E23" s="47"/>
      <c r="F23" s="47"/>
      <c r="G23" s="47"/>
      <c r="H23" s="47"/>
      <c r="I23" s="47"/>
      <c r="J23" s="47"/>
      <c r="K23" s="47"/>
    </row>
    <row r="24" spans="2:11" ht="12.75">
      <c r="B24" s="47"/>
      <c r="C24" s="47"/>
      <c r="D24" s="47"/>
      <c r="E24" s="47"/>
      <c r="F24" s="47"/>
      <c r="G24" s="47"/>
      <c r="H24" s="47"/>
      <c r="I24" s="47"/>
      <c r="J24" s="47"/>
      <c r="K24" s="47"/>
    </row>
  </sheetData>
  <mergeCells count="7">
    <mergeCell ref="B20:K24"/>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cp:lastPrinted>2005-02-02T16:54:47Z</cp:lastPrinted>
  <dcterms:created xsi:type="dcterms:W3CDTF">2005-02-02T16:54:16Z</dcterms:created>
  <dcterms:modified xsi:type="dcterms:W3CDTF">2005-02-02T16:55:07Z</dcterms:modified>
  <cp:category/>
  <cp:version/>
  <cp:contentType/>
  <cp:contentStatus/>
</cp:coreProperties>
</file>