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59926" windowWidth="14745" windowHeight="11640" activeTab="0"/>
  </bookViews>
  <sheets>
    <sheet name="NSF" sheetId="1" r:id="rId1"/>
    <sheet name="RRA" sheetId="2" r:id="rId2"/>
    <sheet name="EHR" sheetId="3" r:id="rId3"/>
    <sheet name="MREFC" sheetId="4" r:id="rId4"/>
    <sheet name="SE" sheetId="5" r:id="rId5"/>
    <sheet name="NSB" sheetId="6" r:id="rId6"/>
    <sheet name="OIG" sheetId="7" r:id="rId7"/>
  </sheets>
  <definedNames/>
  <calcPr fullCalcOnLoad="1"/>
</workbook>
</file>

<file path=xl/sharedStrings.xml><?xml version="1.0" encoding="utf-8"?>
<sst xmlns="http://schemas.openxmlformats.org/spreadsheetml/2006/main" count="161" uniqueCount="32">
  <si>
    <t>Research and Development Special Analysis</t>
  </si>
  <si>
    <t>Actual</t>
  </si>
  <si>
    <t>Support of R&amp;D</t>
  </si>
  <si>
    <t xml:space="preserve">   R&amp;D Facilities</t>
  </si>
  <si>
    <t>Non-Investment Activities...........................................................................................................................................</t>
  </si>
  <si>
    <t>Education and Training...........................................................................................................................................</t>
  </si>
  <si>
    <t xml:space="preserve">      Basic Research...........................................................................................................................................</t>
  </si>
  <si>
    <t xml:space="preserve">      Applied Research...........................................................................................................................................</t>
  </si>
  <si>
    <t xml:space="preserve">           Subtotal, Conduct of R&amp;D...........................................................................................................................................</t>
  </si>
  <si>
    <t xml:space="preserve">      Land, Building and Fixed Equipment....................................................</t>
  </si>
  <si>
    <t xml:space="preserve">      Major Equipment.....................................................................................</t>
  </si>
  <si>
    <t xml:space="preserve">          Subtotal, R&amp;D Facilities &amp; Major Equipment.................................</t>
  </si>
  <si>
    <t xml:space="preserve">          Total, Support of R&amp;D....................................................................</t>
  </si>
  <si>
    <t>Totals may not add due to rounding.</t>
  </si>
  <si>
    <t xml:space="preserve">          TOTAL ...........................................................................................................................................</t>
  </si>
  <si>
    <t xml:space="preserve">           (Dollars in Thousands)</t>
  </si>
  <si>
    <t>FY 2005</t>
  </si>
  <si>
    <t>NATIONAL SCIENCE FOUNDATION</t>
  </si>
  <si>
    <t>RESEARCH AND RELATED ACTIVITIES</t>
  </si>
  <si>
    <t>EDUCATION AND HUMAN RESOURCES</t>
  </si>
  <si>
    <t xml:space="preserve">   Conduct of Research and Development</t>
  </si>
  <si>
    <t xml:space="preserve">          TOTAL...........................................................................................................................................</t>
  </si>
  <si>
    <t>MAJOR RESEARCH EQUIPMENT FACILITIES CONSTRUCTION</t>
  </si>
  <si>
    <t xml:space="preserve">             (Dollars in Thousands)</t>
  </si>
  <si>
    <t>SALARIES AND EXPENSES</t>
  </si>
  <si>
    <t xml:space="preserve">            (Dollars in Thousands)</t>
  </si>
  <si>
    <t>OFFICE OF INSPECTOR GENERAL</t>
  </si>
  <si>
    <t>NATIONAL SCIENCE BOARD</t>
  </si>
  <si>
    <t>FY 2006</t>
  </si>
  <si>
    <t>Current Plan</t>
  </si>
  <si>
    <t>FY 2007</t>
  </si>
  <si>
    <t>Request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</si>
</sst>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\(#,##0_);[Red]\(#,##0\)"/>
    <numFmt numFmtId="166" formatCode="\(#,##0_)\);[Red]\(#,##0\)"/>
    <numFmt numFmtId="167" formatCode="\(#,##0\)_);[Red]\(#,##0\)"/>
    <numFmt numFmtId="168" formatCode="\(#,##0\)\);[Red]\(#,##0\)"/>
    <numFmt numFmtId="169" formatCode="\(#,##0\);[Red]\(#,##0\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000_);_(* \(#,##0.0000\);_(* &quot;-&quot;??_);_(@_)"/>
    <numFmt numFmtId="174" formatCode="_(* #,##0.00000_);_(* \(#,##0.00000\);_(* &quot;-&quot;??_);_(@_)"/>
    <numFmt numFmtId="175" formatCode="_(* #,##0.000000_);_(* \(#,##0.000000\);_(* &quot;-&quot;??_);_(@_)"/>
    <numFmt numFmtId="176" formatCode="0.0"/>
    <numFmt numFmtId="177" formatCode="&quot;$&quot;#,##0.00"/>
    <numFmt numFmtId="178" formatCode="&quot;$&quot;#,##0.000_);\(&quot;$&quot;#,##0.000\)"/>
    <numFmt numFmtId="179" formatCode="&quot;$&quot;#,##0.0_);\(&quot;$&quot;#,##0.0\)"/>
    <numFmt numFmtId="180" formatCode="_(&quot;$&quot;* #,##0.000_);_(&quot;$&quot;* \(#,##0.000\);_(&quot;$&quot;* &quot;-&quot;??_);_(@_)"/>
    <numFmt numFmtId="181" formatCode="_(&quot;$&quot;* #,##0.0000_);_(&quot;$&quot;* \(#,##0.0000\);_(&quot;$&quot;* &quot;-&quot;??_);_(@_)"/>
    <numFmt numFmtId="182" formatCode="_(&quot;$&quot;* #,##0.0_);_(&quot;$&quot;* \(#,##0.0\);_(&quot;$&quot;* &quot;-&quot;??_);_(@_)"/>
    <numFmt numFmtId="183" formatCode="_(&quot;$&quot;* #,##0_);_(&quot;$&quot;* \(#,##0\);_(&quot;$&quot;* &quot;-&quot;??_);_(@_)"/>
    <numFmt numFmtId="184" formatCode="#,##0.0_);\(#,##0.0\)"/>
    <numFmt numFmtId="185" formatCode="0.00_);\(0.00\)"/>
    <numFmt numFmtId="186" formatCode="0.0_);\(0.0\)"/>
    <numFmt numFmtId="187" formatCode="0_);\(0\)"/>
    <numFmt numFmtId="188" formatCode="&quot;$&quot;#,##0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0"/>
    </font>
    <font>
      <sz val="10"/>
      <name val="Times New Roman"/>
      <family val="0"/>
    </font>
    <font>
      <sz val="9"/>
      <name val="Times New Roman"/>
      <family val="1"/>
    </font>
    <font>
      <vertAlign val="superscript"/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Times New Roman"/>
      <family val="0"/>
    </font>
    <font>
      <sz val="11"/>
      <name val="Times New Roman"/>
      <family val="0"/>
    </font>
    <font>
      <sz val="11"/>
      <name val="Arial"/>
      <family val="0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4" fillId="0" borderId="0" xfId="0" applyFont="1" applyAlignment="1" applyProtection="1">
      <alignment horizontal="centerContinuous"/>
      <protection/>
    </xf>
    <xf numFmtId="0" fontId="5" fillId="0" borderId="0" xfId="0" applyFont="1" applyAlignment="1" applyProtection="1">
      <alignment horizontal="centerContinuous"/>
      <protection/>
    </xf>
    <xf numFmtId="0" fontId="5" fillId="0" borderId="0" xfId="0" applyFont="1" applyAlignment="1" applyProtection="1">
      <alignment/>
      <protection/>
    </xf>
    <xf numFmtId="37" fontId="5" fillId="0" borderId="0" xfId="0" applyNumberFormat="1" applyFont="1" applyAlignment="1" applyProtection="1">
      <alignment/>
      <protection/>
    </xf>
    <xf numFmtId="5" fontId="5" fillId="0" borderId="0" xfId="0" applyNumberFormat="1" applyFont="1" applyAlignment="1" applyProtection="1">
      <alignment/>
      <protection/>
    </xf>
    <xf numFmtId="0" fontId="5" fillId="0" borderId="1" xfId="0" applyFont="1" applyBorder="1" applyAlignment="1" applyProtection="1">
      <alignment/>
      <protection/>
    </xf>
    <xf numFmtId="10" fontId="5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centerContinuous"/>
      <protection/>
    </xf>
    <xf numFmtId="0" fontId="10" fillId="0" borderId="1" xfId="0" applyFont="1" applyBorder="1" applyAlignment="1" applyProtection="1">
      <alignment horizontal="centerContinuous"/>
      <protection/>
    </xf>
    <xf numFmtId="0" fontId="11" fillId="0" borderId="1" xfId="0" applyFont="1" applyBorder="1" applyAlignment="1" applyProtection="1">
      <alignment horizontal="centerContinuous"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right"/>
      <protection/>
    </xf>
    <xf numFmtId="0" fontId="11" fillId="0" borderId="2" xfId="0" applyFont="1" applyBorder="1" applyAlignment="1" applyProtection="1">
      <alignment/>
      <protection/>
    </xf>
    <xf numFmtId="0" fontId="11" fillId="0" borderId="2" xfId="0" applyFont="1" applyBorder="1" applyAlignment="1" applyProtection="1">
      <alignment horizontal="right"/>
      <protection/>
    </xf>
    <xf numFmtId="0" fontId="11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centerContinuous"/>
      <protection/>
    </xf>
    <xf numFmtId="38" fontId="11" fillId="0" borderId="0" xfId="0" applyNumberFormat="1" applyFont="1" applyAlignment="1" applyProtection="1">
      <alignment/>
      <protection/>
    </xf>
    <xf numFmtId="37" fontId="11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0" fillId="0" borderId="1" xfId="0" applyFont="1" applyBorder="1" applyAlignment="1" applyProtection="1">
      <alignment horizontal="centerContinuous"/>
      <protection/>
    </xf>
    <xf numFmtId="0" fontId="11" fillId="0" borderId="2" xfId="0" applyFont="1" applyBorder="1" applyAlignment="1" applyProtection="1">
      <alignment horizontal="right"/>
      <protection/>
    </xf>
    <xf numFmtId="0" fontId="11" fillId="0" borderId="0" xfId="0" applyFont="1" applyAlignment="1" applyProtection="1">
      <alignment horizontal="centerContinuous"/>
      <protection/>
    </xf>
    <xf numFmtId="0" fontId="11" fillId="0" borderId="0" xfId="0" applyFont="1" applyAlignment="1" applyProtection="1">
      <alignment/>
      <protection/>
    </xf>
    <xf numFmtId="38" fontId="11" fillId="0" borderId="0" xfId="0" applyNumberFormat="1" applyFont="1" applyAlignment="1" applyProtection="1">
      <alignment/>
      <protection/>
    </xf>
    <xf numFmtId="37" fontId="11" fillId="0" borderId="0" xfId="0" applyNumberFormat="1" applyFont="1" applyAlignment="1" applyProtection="1">
      <alignment/>
      <protection/>
    </xf>
    <xf numFmtId="171" fontId="11" fillId="0" borderId="0" xfId="15" applyNumberFormat="1" applyFont="1" applyAlignment="1" applyProtection="1">
      <alignment/>
      <protection locked="0"/>
    </xf>
    <xf numFmtId="171" fontId="11" fillId="0" borderId="0" xfId="15" applyNumberFormat="1" applyFont="1" applyAlignment="1" applyProtection="1">
      <alignment/>
      <protection locked="0"/>
    </xf>
    <xf numFmtId="171" fontId="11" fillId="0" borderId="0" xfId="15" applyNumberFormat="1" applyFont="1" applyAlignment="1" applyProtection="1">
      <alignment/>
      <protection/>
    </xf>
    <xf numFmtId="171" fontId="11" fillId="0" borderId="0" xfId="15" applyNumberFormat="1" applyFont="1" applyAlignment="1" applyProtection="1">
      <alignment/>
      <protection/>
    </xf>
    <xf numFmtId="188" fontId="11" fillId="0" borderId="0" xfId="0" applyNumberFormat="1" applyFont="1" applyAlignment="1" applyProtection="1">
      <alignment/>
      <protection locked="0"/>
    </xf>
    <xf numFmtId="188" fontId="11" fillId="0" borderId="0" xfId="0" applyNumberFormat="1" applyFont="1" applyAlignment="1" applyProtection="1">
      <alignment/>
      <protection locked="0"/>
    </xf>
    <xf numFmtId="188" fontId="11" fillId="0" borderId="0" xfId="0" applyNumberFormat="1" applyFont="1" applyAlignment="1" applyProtection="1">
      <alignment/>
      <protection/>
    </xf>
    <xf numFmtId="188" fontId="11" fillId="0" borderId="0" xfId="0" applyNumberFormat="1" applyFont="1" applyAlignment="1" applyProtection="1">
      <alignment/>
      <protection/>
    </xf>
    <xf numFmtId="3" fontId="11" fillId="0" borderId="0" xfId="0" applyNumberFormat="1" applyFont="1" applyAlignment="1" applyProtection="1">
      <alignment/>
      <protection locked="0"/>
    </xf>
    <xf numFmtId="3" fontId="11" fillId="0" borderId="0" xfId="0" applyNumberFormat="1" applyFont="1" applyAlignment="1" applyProtection="1">
      <alignment/>
      <protection locked="0"/>
    </xf>
    <xf numFmtId="3" fontId="11" fillId="0" borderId="0" xfId="0" applyNumberFormat="1" applyFont="1" applyAlignment="1" applyProtection="1">
      <alignment/>
      <protection/>
    </xf>
    <xf numFmtId="3" fontId="11" fillId="0" borderId="0" xfId="0" applyNumberFormat="1" applyFont="1" applyAlignment="1" applyProtection="1">
      <alignment/>
      <protection/>
    </xf>
    <xf numFmtId="3" fontId="11" fillId="0" borderId="0" xfId="15" applyNumberFormat="1" applyFont="1" applyAlignment="1" applyProtection="1">
      <alignment/>
      <protection locked="0"/>
    </xf>
    <xf numFmtId="3" fontId="11" fillId="0" borderId="0" xfId="15" applyNumberFormat="1" applyFont="1" applyAlignment="1" applyProtection="1">
      <alignment/>
      <protection locked="0"/>
    </xf>
    <xf numFmtId="3" fontId="11" fillId="0" borderId="0" xfId="15" applyNumberFormat="1" applyFont="1" applyAlignment="1" applyProtection="1">
      <alignment/>
      <protection/>
    </xf>
    <xf numFmtId="3" fontId="11" fillId="0" borderId="0" xfId="15" applyNumberFormat="1" applyFont="1" applyAlignment="1" applyProtection="1">
      <alignment/>
      <protection/>
    </xf>
    <xf numFmtId="0" fontId="13" fillId="0" borderId="0" xfId="0" applyFont="1" applyAlignment="1" applyProtection="1">
      <alignment horizontal="center"/>
      <protection/>
    </xf>
    <xf numFmtId="0" fontId="13" fillId="0" borderId="0" xfId="0" applyFont="1" applyAlignment="1" applyProtection="1">
      <alignment horizontal="center"/>
      <protection/>
    </xf>
    <xf numFmtId="0" fontId="10" fillId="0" borderId="1" xfId="0" applyFont="1" applyBorder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showGridLines="0" tabSelected="1" workbookViewId="0" topLeftCell="A1">
      <selection activeCell="B22" sqref="B22"/>
    </sheetView>
  </sheetViews>
  <sheetFormatPr defaultColWidth="9.140625" defaultRowHeight="12.75"/>
  <cols>
    <col min="1" max="1" width="54.00390625" style="3" customWidth="1"/>
    <col min="2" max="4" width="13.421875" style="3" customWidth="1"/>
    <col min="5" max="16384" width="7.8515625" style="22" customWidth="1"/>
  </cols>
  <sheetData>
    <row r="1" spans="1:4" ht="12.75">
      <c r="A1" s="1"/>
      <c r="B1" s="2"/>
      <c r="C1" s="2"/>
      <c r="D1" s="2"/>
    </row>
    <row r="2" spans="1:4" ht="12.75">
      <c r="A2" s="22"/>
      <c r="B2" s="22"/>
      <c r="C2" s="22"/>
      <c r="D2" s="22"/>
    </row>
    <row r="5" spans="1:4" ht="15" customHeight="1">
      <c r="A5" s="46" t="s">
        <v>17</v>
      </c>
      <c r="B5" s="46"/>
      <c r="C5" s="46"/>
      <c r="D5" s="46"/>
    </row>
    <row r="6" spans="1:4" ht="15.75" thickBot="1">
      <c r="A6" s="23" t="s">
        <v>0</v>
      </c>
      <c r="B6" s="13"/>
      <c r="C6" s="13"/>
      <c r="D6" s="13"/>
    </row>
    <row r="7" spans="1:4" ht="15">
      <c r="A7" s="14"/>
      <c r="B7" s="15" t="s">
        <v>16</v>
      </c>
      <c r="C7" s="15" t="s">
        <v>28</v>
      </c>
      <c r="D7" s="15" t="s">
        <v>30</v>
      </c>
    </row>
    <row r="8" spans="1:4" ht="15">
      <c r="A8" s="16"/>
      <c r="B8" s="24" t="s">
        <v>1</v>
      </c>
      <c r="C8" s="17" t="s">
        <v>29</v>
      </c>
      <c r="D8" s="17" t="s">
        <v>31</v>
      </c>
    </row>
    <row r="9" spans="1:4" ht="15">
      <c r="A9" s="18" t="s">
        <v>2</v>
      </c>
      <c r="B9" s="25" t="s">
        <v>15</v>
      </c>
      <c r="C9" s="19"/>
      <c r="D9" s="11"/>
    </row>
    <row r="10" spans="1:4" ht="15">
      <c r="A10" s="18"/>
      <c r="B10" s="25"/>
      <c r="C10" s="19"/>
      <c r="D10" s="11"/>
    </row>
    <row r="11" spans="1:4" ht="15">
      <c r="A11" s="18" t="s">
        <v>20</v>
      </c>
      <c r="B11" s="25"/>
      <c r="C11" s="19"/>
      <c r="D11" s="11"/>
    </row>
    <row r="12" spans="1:4" ht="15">
      <c r="A12" s="18"/>
      <c r="B12" s="25"/>
      <c r="C12" s="19"/>
      <c r="D12" s="11"/>
    </row>
    <row r="13" spans="1:4" ht="15">
      <c r="A13" s="18" t="s">
        <v>6</v>
      </c>
      <c r="B13" s="33">
        <f>SUM(NSB!B13+OIG!B13+SE!B13+MREFC!B13+EHR!B13+RRA!B13)</f>
        <v>3410676</v>
      </c>
      <c r="C13" s="34">
        <f>SUM(NSB!C13+OIG!C13+SE!C13+MREFC!C13+EHR!C13+RRA!C13)</f>
        <v>3462404</v>
      </c>
      <c r="D13" s="34">
        <f>SUM(NSB!D13+OIG!D13+SE!D13+MREFC!D13+EHR!D13+RRA!D13)</f>
        <v>3670582</v>
      </c>
    </row>
    <row r="14" spans="1:4" ht="15">
      <c r="A14" s="18" t="s">
        <v>7</v>
      </c>
      <c r="B14" s="41">
        <f>SUM(NSB!B14+OIG!B14+SE!B14+MREFC!B14+EHR!B14+RRA!B14)</f>
        <v>332188</v>
      </c>
      <c r="C14" s="42">
        <f>SUM(NSB!C14+OIG!C14+SE!C14+MREFC!C14+EHR!C14+RRA!C14)</f>
        <v>319471</v>
      </c>
      <c r="D14" s="42">
        <f>SUM(NSB!D14+OIG!D14+SE!D14+MREFC!D14+EHR!D14+RRA!D14)</f>
        <v>378835</v>
      </c>
    </row>
    <row r="15" spans="1:4" ht="15">
      <c r="A15" s="18" t="s">
        <v>8</v>
      </c>
      <c r="B15" s="39">
        <f>SUM(B13:B14)</f>
        <v>3742864</v>
      </c>
      <c r="C15" s="40">
        <f>SUM(C13:C14)</f>
        <v>3781875</v>
      </c>
      <c r="D15" s="40">
        <f>SUM(D13:D14)</f>
        <v>4049417</v>
      </c>
    </row>
    <row r="16" spans="1:4" ht="15">
      <c r="A16" s="18"/>
      <c r="B16" s="27"/>
      <c r="C16" s="14"/>
      <c r="D16" s="14"/>
    </row>
    <row r="17" spans="1:4" ht="15">
      <c r="A17" s="18" t="s">
        <v>3</v>
      </c>
      <c r="B17" s="27"/>
      <c r="C17" s="20"/>
      <c r="D17" s="20"/>
    </row>
    <row r="18" spans="1:4" ht="15">
      <c r="A18" s="18"/>
      <c r="B18" s="27"/>
      <c r="C18" s="20"/>
      <c r="D18" s="20"/>
    </row>
    <row r="19" spans="1:4" ht="15">
      <c r="A19" s="18" t="s">
        <v>9</v>
      </c>
      <c r="B19" s="41">
        <f>SUM(NSB!B19+OIG!B19+SE!B19+MREFC!B19+EHR!B19+RRA!B19)</f>
        <v>13811</v>
      </c>
      <c r="C19" s="42">
        <f>SUM(NSB!C19+OIG!C19+SE!C19+MREFC!C19+EHR!C19+RRA!C19)</f>
        <v>12700</v>
      </c>
      <c r="D19" s="42">
        <f>SUM(NSB!D19+OIG!D19+SE!D19+MREFC!D19+EHR!D19+RRA!D19)</f>
        <v>14540</v>
      </c>
    </row>
    <row r="20" spans="1:4" ht="15">
      <c r="A20" s="18" t="s">
        <v>10</v>
      </c>
      <c r="B20" s="41">
        <f>SUM(NSB!B20+OIG!B20+SE!B20+MREFC!B20+EHR!B20+RRA!B20)</f>
        <v>341671</v>
      </c>
      <c r="C20" s="42">
        <f>SUM(NSB!C20+OIG!C20+SE!C20+MREFC!C20+EHR!C20+RRA!C20)</f>
        <v>380071</v>
      </c>
      <c r="D20" s="42">
        <f>SUM(NSB!D20+OIG!D20+SE!D20+MREFC!D20+EHR!D20+RRA!D20)</f>
        <v>458570</v>
      </c>
    </row>
    <row r="21" spans="1:4" ht="15">
      <c r="A21" s="18" t="s">
        <v>11</v>
      </c>
      <c r="B21" s="39">
        <f>SUM(B19:B20)</f>
        <v>355482</v>
      </c>
      <c r="C21" s="40">
        <f>SUM(C18:C20)</f>
        <v>392771</v>
      </c>
      <c r="D21" s="40">
        <f>SUM(D18:D20)</f>
        <v>473110</v>
      </c>
    </row>
    <row r="22" spans="1:4" ht="15">
      <c r="A22" s="18"/>
      <c r="B22" s="27"/>
      <c r="C22" s="20"/>
      <c r="D22" s="20"/>
    </row>
    <row r="23" spans="1:4" ht="15">
      <c r="A23" s="18" t="s">
        <v>12</v>
      </c>
      <c r="B23" s="39">
        <f>SUM(B15+B21)</f>
        <v>4098346</v>
      </c>
      <c r="C23" s="40">
        <f>SUM(C15+C21)</f>
        <v>4174646</v>
      </c>
      <c r="D23" s="40">
        <f>SUM(D15+D21)</f>
        <v>4522527</v>
      </c>
    </row>
    <row r="24" spans="1:4" ht="15">
      <c r="A24" s="18"/>
      <c r="B24" s="27"/>
      <c r="C24" s="20"/>
      <c r="D24" s="20"/>
    </row>
    <row r="25" spans="1:4" ht="15">
      <c r="A25" s="18" t="s">
        <v>4</v>
      </c>
      <c r="B25" s="41">
        <f>SUM(NSB!B25+OIG!B25+SE!B25+MREFC!B25+EHR!B25+RRA!B25)</f>
        <v>558667</v>
      </c>
      <c r="C25" s="42">
        <f>SUM(NSB!C25+OIG!C25+SE!C25+MREFC!C25+EHR!C25+RRA!C25)</f>
        <v>609190</v>
      </c>
      <c r="D25" s="42">
        <f>SUM(NSB!D25+OIG!D25+SE!D25+MREFC!D25+EHR!D25+RRA!D25)</f>
        <v>677034</v>
      </c>
    </row>
    <row r="26" spans="1:4" ht="15">
      <c r="A26" s="14"/>
      <c r="B26" s="31"/>
      <c r="C26" s="32"/>
      <c r="D26" s="21"/>
    </row>
    <row r="27" spans="1:4" ht="15">
      <c r="A27" s="18" t="s">
        <v>5</v>
      </c>
      <c r="B27" s="41">
        <f>SUM(NSB!B27+OIG!B27+SE!B27+MREFC!B27+EHR!B27+RRA!B27)</f>
        <v>823760</v>
      </c>
      <c r="C27" s="42">
        <f>SUM(NSB!C27+OIG!C27+SE!C27+MREFC!C27+EHR!C27+RRA!C27)</f>
        <v>797334</v>
      </c>
      <c r="D27" s="42">
        <f>SUM(NSB!D27+OIG!D27+SE!D27+MREFC!D27+EHR!D27+RRA!D27)</f>
        <v>820651</v>
      </c>
    </row>
    <row r="28" spans="1:4" ht="15">
      <c r="A28" s="14"/>
      <c r="B28" s="28"/>
      <c r="C28" s="21"/>
      <c r="D28" s="21"/>
    </row>
    <row r="29" spans="1:4" ht="15">
      <c r="A29" s="18" t="s">
        <v>14</v>
      </c>
      <c r="B29" s="35">
        <f>SUM(B23+B25+B27)</f>
        <v>5480773</v>
      </c>
      <c r="C29" s="36">
        <f>SUM(C23+C25+C27)</f>
        <v>5581170</v>
      </c>
      <c r="D29" s="36">
        <f>SUM(D23+D25+D27)</f>
        <v>6020212</v>
      </c>
    </row>
    <row r="30" spans="1:4" ht="13.5" thickBot="1">
      <c r="A30" s="6"/>
      <c r="B30" s="6"/>
      <c r="C30" s="6"/>
      <c r="D30" s="6"/>
    </row>
    <row r="31" spans="1:4" ht="15" customHeight="1">
      <c r="A31" s="8" t="s">
        <v>13</v>
      </c>
      <c r="B31" s="5"/>
      <c r="C31" s="5"/>
      <c r="D31" s="5"/>
    </row>
    <row r="32" ht="13.5">
      <c r="A32" s="9"/>
    </row>
    <row r="33" spans="1:4" ht="12.75">
      <c r="A33" s="10"/>
      <c r="B33" s="4"/>
      <c r="C33" s="4"/>
      <c r="D33" s="4"/>
    </row>
    <row r="34" spans="1:4" ht="12.75">
      <c r="A34" s="10"/>
      <c r="B34" s="4"/>
      <c r="C34" s="4"/>
      <c r="D34" s="4"/>
    </row>
    <row r="36" spans="2:4" ht="12.75">
      <c r="B36" s="4"/>
      <c r="C36" s="4"/>
      <c r="D36" s="4"/>
    </row>
    <row r="38" spans="2:4" ht="12.75">
      <c r="B38" s="7"/>
      <c r="C38" s="7"/>
      <c r="D38" s="7"/>
    </row>
    <row r="39" spans="2:4" ht="12.75">
      <c r="B39" s="7"/>
      <c r="C39" s="7"/>
      <c r="D39" s="7"/>
    </row>
    <row r="40" spans="2:4" ht="12.75">
      <c r="B40" s="5"/>
      <c r="C40" s="5"/>
      <c r="D40" s="5"/>
    </row>
    <row r="41" spans="2:4" ht="12.75">
      <c r="B41" s="5"/>
      <c r="C41" s="5"/>
      <c r="D41" s="5"/>
    </row>
    <row r="42" spans="2:4" ht="12.75">
      <c r="B42" s="5"/>
      <c r="C42" s="5"/>
      <c r="D42" s="5"/>
    </row>
    <row r="43" spans="2:4" ht="12.75">
      <c r="B43" s="7"/>
      <c r="C43" s="7"/>
      <c r="D43" s="7"/>
    </row>
  </sheetData>
  <mergeCells count="1">
    <mergeCell ref="A5:D5"/>
  </mergeCells>
  <printOptions horizontalCentered="1"/>
  <pageMargins left="0.75" right="0.75" top="0.75" bottom="1" header="0.5" footer="0.5"/>
  <pageSetup horizontalDpi="600" verticalDpi="600" orientation="portrait" scale="90" r:id="rId1"/>
  <headerFooter alignWithMargins="0">
    <oddFooter xml:space="preserve">&amp;C&amp;"Times New Roman,Bold"&amp;11 &amp;"Times New Roman,Regular"&amp;10 459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43"/>
  <sheetViews>
    <sheetView showGridLines="0" workbookViewId="0" topLeftCell="A1">
      <selection activeCell="B22" sqref="B22"/>
    </sheetView>
  </sheetViews>
  <sheetFormatPr defaultColWidth="9.140625" defaultRowHeight="12.75"/>
  <cols>
    <col min="1" max="1" width="54.00390625" style="3" customWidth="1"/>
    <col min="2" max="4" width="13.421875" style="3" customWidth="1"/>
    <col min="5" max="16384" width="7.8515625" style="22" customWidth="1"/>
  </cols>
  <sheetData>
    <row r="1" spans="1:4" ht="12.75">
      <c r="A1" s="1"/>
      <c r="B1" s="2"/>
      <c r="C1" s="2"/>
      <c r="D1" s="2"/>
    </row>
    <row r="2" spans="1:4" ht="12.75">
      <c r="A2" s="22"/>
      <c r="B2" s="22"/>
      <c r="C2" s="22"/>
      <c r="D2" s="22"/>
    </row>
    <row r="5" spans="1:4" ht="15" customHeight="1">
      <c r="A5" s="46" t="s">
        <v>18</v>
      </c>
      <c r="B5" s="46"/>
      <c r="C5" s="46"/>
      <c r="D5" s="46"/>
    </row>
    <row r="6" spans="1:4" ht="15.75" thickBot="1">
      <c r="A6" s="23" t="s">
        <v>0</v>
      </c>
      <c r="B6" s="13"/>
      <c r="C6" s="13"/>
      <c r="D6" s="13"/>
    </row>
    <row r="7" spans="1:4" ht="15">
      <c r="A7" s="14"/>
      <c r="B7" s="15" t="s">
        <v>16</v>
      </c>
      <c r="C7" s="15" t="s">
        <v>28</v>
      </c>
      <c r="D7" s="15" t="s">
        <v>30</v>
      </c>
    </row>
    <row r="8" spans="1:4" ht="15">
      <c r="A8" s="16"/>
      <c r="B8" s="24" t="s">
        <v>1</v>
      </c>
      <c r="C8" s="17" t="s">
        <v>29</v>
      </c>
      <c r="D8" s="17" t="s">
        <v>31</v>
      </c>
    </row>
    <row r="9" spans="1:4" ht="15">
      <c r="A9" s="18" t="s">
        <v>2</v>
      </c>
      <c r="B9" s="25" t="s">
        <v>15</v>
      </c>
      <c r="C9" s="19"/>
      <c r="D9" s="11"/>
    </row>
    <row r="10" spans="1:4" ht="15">
      <c r="A10" s="18"/>
      <c r="B10" s="25"/>
      <c r="C10" s="19"/>
      <c r="D10" s="11"/>
    </row>
    <row r="11" spans="1:4" ht="15">
      <c r="A11" s="18" t="s">
        <v>20</v>
      </c>
      <c r="B11" s="25"/>
      <c r="C11" s="19"/>
      <c r="D11" s="11"/>
    </row>
    <row r="12" spans="1:4" ht="15">
      <c r="A12" s="18"/>
      <c r="B12" s="25"/>
      <c r="C12" s="19"/>
      <c r="D12" s="11"/>
    </row>
    <row r="13" spans="1:4" ht="15">
      <c r="A13" s="18" t="s">
        <v>6</v>
      </c>
      <c r="B13" s="33">
        <v>3282801</v>
      </c>
      <c r="C13" s="34">
        <v>3342404</v>
      </c>
      <c r="D13" s="34">
        <v>3547582</v>
      </c>
    </row>
    <row r="14" spans="1:4" ht="15">
      <c r="A14" s="18" t="s">
        <v>7</v>
      </c>
      <c r="B14" s="41">
        <v>311303</v>
      </c>
      <c r="C14" s="42">
        <v>300471</v>
      </c>
      <c r="D14" s="42">
        <v>358835</v>
      </c>
    </row>
    <row r="15" spans="1:4" ht="15">
      <c r="A15" s="18" t="s">
        <v>8</v>
      </c>
      <c r="B15" s="43">
        <f>SUM(B13:B14)</f>
        <v>3594104</v>
      </c>
      <c r="C15" s="44">
        <f>SUM(C13:C14)</f>
        <v>3642875</v>
      </c>
      <c r="D15" s="44">
        <f>SUM(D13:D14)</f>
        <v>3906417</v>
      </c>
    </row>
    <row r="16" spans="1:4" ht="15">
      <c r="A16" s="18"/>
      <c r="B16" s="27"/>
      <c r="C16" s="14"/>
      <c r="D16" s="14"/>
    </row>
    <row r="17" spans="1:4" ht="15">
      <c r="A17" s="18" t="s">
        <v>3</v>
      </c>
      <c r="B17" s="27"/>
      <c r="C17" s="20"/>
      <c r="D17" s="20"/>
    </row>
    <row r="18" spans="1:4" ht="15">
      <c r="A18" s="18"/>
      <c r="B18" s="27"/>
      <c r="C18" s="20"/>
      <c r="D18" s="20"/>
    </row>
    <row r="19" spans="1:4" ht="15">
      <c r="A19" s="18" t="s">
        <v>9</v>
      </c>
      <c r="B19" s="37">
        <v>13811</v>
      </c>
      <c r="C19" s="38">
        <v>12700</v>
      </c>
      <c r="D19" s="38">
        <v>14540</v>
      </c>
    </row>
    <row r="20" spans="1:4" ht="15">
      <c r="A20" s="18" t="s">
        <v>10</v>
      </c>
      <c r="B20" s="37">
        <v>175269</v>
      </c>
      <c r="C20" s="38">
        <v>188191</v>
      </c>
      <c r="D20" s="38">
        <v>217120</v>
      </c>
    </row>
    <row r="21" spans="1:4" ht="15">
      <c r="A21" s="18" t="s">
        <v>11</v>
      </c>
      <c r="B21" s="39">
        <f>SUM(B19:B20)</f>
        <v>189080</v>
      </c>
      <c r="C21" s="40">
        <f>SUM(C18:C20)</f>
        <v>200891</v>
      </c>
      <c r="D21" s="40">
        <f>SUM(D18:D20)</f>
        <v>231660</v>
      </c>
    </row>
    <row r="22" spans="1:4" ht="15">
      <c r="A22" s="18"/>
      <c r="B22" s="27"/>
      <c r="C22" s="20"/>
      <c r="D22" s="20"/>
    </row>
    <row r="23" spans="1:4" ht="15">
      <c r="A23" s="18" t="s">
        <v>12</v>
      </c>
      <c r="B23" s="39">
        <f>SUM(B15+B21)</f>
        <v>3783184</v>
      </c>
      <c r="C23" s="40">
        <f>SUM(C15+C21)</f>
        <v>3843766</v>
      </c>
      <c r="D23" s="40">
        <f>SUM(D15+D21)</f>
        <v>4138077</v>
      </c>
    </row>
    <row r="24" spans="1:4" ht="15">
      <c r="A24" s="18"/>
      <c r="B24" s="27"/>
      <c r="C24" s="20"/>
      <c r="D24" s="20"/>
    </row>
    <row r="25" spans="1:4" ht="15">
      <c r="A25" s="18" t="s">
        <v>4</v>
      </c>
      <c r="B25" s="37">
        <v>300966</v>
      </c>
      <c r="C25" s="38">
        <v>328070</v>
      </c>
      <c r="D25" s="38">
        <v>359442</v>
      </c>
    </row>
    <row r="26" spans="1:4" ht="15">
      <c r="A26" s="14"/>
      <c r="B26" s="28"/>
      <c r="C26" s="21"/>
      <c r="D26" s="21"/>
    </row>
    <row r="27" spans="1:4" ht="15">
      <c r="A27" s="18" t="s">
        <v>5</v>
      </c>
      <c r="B27" s="37">
        <v>150674</v>
      </c>
      <c r="C27" s="38">
        <v>159644</v>
      </c>
      <c r="D27" s="38">
        <v>168431</v>
      </c>
    </row>
    <row r="28" spans="1:4" ht="15">
      <c r="A28" s="14"/>
      <c r="B28" s="28"/>
      <c r="C28" s="21"/>
      <c r="D28" s="21"/>
    </row>
    <row r="29" spans="1:4" ht="15">
      <c r="A29" s="18" t="s">
        <v>14</v>
      </c>
      <c r="B29" s="35">
        <f>SUM(B23+B25+B27)</f>
        <v>4234824</v>
      </c>
      <c r="C29" s="36">
        <f>SUM(C23+C25+C27)</f>
        <v>4331480</v>
      </c>
      <c r="D29" s="36">
        <f>SUM(D23+D25+D27)</f>
        <v>4665950</v>
      </c>
    </row>
    <row r="30" spans="1:4" ht="13.5" thickBot="1">
      <c r="A30" s="6"/>
      <c r="B30" s="6"/>
      <c r="C30" s="6"/>
      <c r="D30" s="6"/>
    </row>
    <row r="31" spans="1:4" ht="15" customHeight="1">
      <c r="A31" s="8" t="s">
        <v>13</v>
      </c>
      <c r="B31" s="5"/>
      <c r="C31" s="5"/>
      <c r="D31" s="5"/>
    </row>
    <row r="32" ht="13.5">
      <c r="A32" s="9"/>
    </row>
    <row r="33" spans="1:4" ht="12.75">
      <c r="A33" s="10"/>
      <c r="B33" s="4"/>
      <c r="C33" s="4"/>
      <c r="D33" s="4"/>
    </row>
    <row r="34" spans="1:4" ht="12.75">
      <c r="A34" s="10"/>
      <c r="B34" s="4"/>
      <c r="C34" s="4"/>
      <c r="D34" s="4"/>
    </row>
    <row r="36" spans="2:4" ht="12.75">
      <c r="B36" s="4"/>
      <c r="C36" s="4"/>
      <c r="D36" s="4"/>
    </row>
    <row r="38" spans="2:4" ht="12.75">
      <c r="B38" s="7"/>
      <c r="C38" s="7"/>
      <c r="D38" s="7"/>
    </row>
    <row r="39" spans="2:4" ht="12.75">
      <c r="B39" s="7"/>
      <c r="C39" s="7"/>
      <c r="D39" s="7"/>
    </row>
    <row r="40" spans="2:4" ht="12.75">
      <c r="B40" s="5"/>
      <c r="C40" s="5"/>
      <c r="D40" s="5"/>
    </row>
    <row r="41" spans="2:4" ht="12.75">
      <c r="B41" s="5"/>
      <c r="C41" s="5"/>
      <c r="D41" s="5"/>
    </row>
    <row r="42" spans="2:4" ht="12.75">
      <c r="B42" s="5"/>
      <c r="C42" s="5"/>
      <c r="D42" s="5"/>
    </row>
    <row r="43" spans="2:4" ht="12.75">
      <c r="B43" s="7"/>
      <c r="C43" s="7"/>
      <c r="D43" s="7"/>
    </row>
  </sheetData>
  <mergeCells count="1">
    <mergeCell ref="A5:D5"/>
  </mergeCells>
  <printOptions horizontalCentered="1"/>
  <pageMargins left="0.75" right="0.75" top="0.75" bottom="1" header="0.5" footer="0.5"/>
  <pageSetup horizontalDpi="600" verticalDpi="600" orientation="portrait" scale="90" r:id="rId1"/>
  <headerFooter alignWithMargins="0">
    <oddFooter xml:space="preserve">&amp;C&amp;"Times New Roman,Bold"&amp;11 &amp;"Times New Roman,Regular"&amp;10 460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43"/>
  <sheetViews>
    <sheetView showGridLines="0" workbookViewId="0" topLeftCell="A1">
      <selection activeCell="B22" sqref="B22"/>
    </sheetView>
  </sheetViews>
  <sheetFormatPr defaultColWidth="9.140625" defaultRowHeight="12.75"/>
  <cols>
    <col min="1" max="1" width="54.00390625" style="3" customWidth="1"/>
    <col min="2" max="4" width="13.421875" style="3" customWidth="1"/>
    <col min="5" max="16384" width="7.8515625" style="22" customWidth="1"/>
  </cols>
  <sheetData>
    <row r="1" spans="1:4" ht="12.75">
      <c r="A1" s="1"/>
      <c r="B1" s="2"/>
      <c r="C1" s="2"/>
      <c r="D1" s="2"/>
    </row>
    <row r="2" spans="1:4" ht="12.75">
      <c r="A2" s="22"/>
      <c r="B2" s="22"/>
      <c r="C2" s="22"/>
      <c r="D2" s="22"/>
    </row>
    <row r="5" spans="1:4" ht="15" customHeight="1">
      <c r="A5" s="46" t="s">
        <v>19</v>
      </c>
      <c r="B5" s="46"/>
      <c r="C5" s="46"/>
      <c r="D5" s="46"/>
    </row>
    <row r="6" spans="1:4" ht="15" thickBot="1">
      <c r="A6" s="47" t="s">
        <v>0</v>
      </c>
      <c r="B6" s="47"/>
      <c r="C6" s="47"/>
      <c r="D6" s="47"/>
    </row>
    <row r="7" spans="1:4" ht="15">
      <c r="A7" s="14"/>
      <c r="B7" s="15" t="s">
        <v>16</v>
      </c>
      <c r="C7" s="15" t="s">
        <v>28</v>
      </c>
      <c r="D7" s="15" t="s">
        <v>30</v>
      </c>
    </row>
    <row r="8" spans="1:4" ht="15">
      <c r="A8" s="16"/>
      <c r="B8" s="24" t="s">
        <v>1</v>
      </c>
      <c r="C8" s="17" t="s">
        <v>29</v>
      </c>
      <c r="D8" s="17" t="s">
        <v>31</v>
      </c>
    </row>
    <row r="9" spans="1:4" ht="15">
      <c r="A9" s="18" t="s">
        <v>2</v>
      </c>
      <c r="B9" s="25" t="s">
        <v>15</v>
      </c>
      <c r="C9" s="19"/>
      <c r="D9" s="11"/>
    </row>
    <row r="10" spans="1:4" ht="15">
      <c r="A10" s="18"/>
      <c r="B10" s="25"/>
      <c r="C10" s="19"/>
      <c r="D10" s="11"/>
    </row>
    <row r="11" spans="1:4" ht="15">
      <c r="A11" s="18" t="s">
        <v>20</v>
      </c>
      <c r="B11" s="26"/>
      <c r="C11" s="14"/>
      <c r="D11" s="14"/>
    </row>
    <row r="12" spans="1:4" ht="15">
      <c r="A12" s="18"/>
      <c r="B12" s="26"/>
      <c r="C12" s="14"/>
      <c r="D12" s="14"/>
    </row>
    <row r="13" spans="1:4" ht="15">
      <c r="A13" s="18" t="s">
        <v>6</v>
      </c>
      <c r="B13" s="33">
        <v>127875</v>
      </c>
      <c r="C13" s="34">
        <v>120000</v>
      </c>
      <c r="D13" s="34">
        <v>123000</v>
      </c>
    </row>
    <row r="14" spans="1:4" ht="15">
      <c r="A14" s="18" t="s">
        <v>7</v>
      </c>
      <c r="B14" s="37">
        <v>20885</v>
      </c>
      <c r="C14" s="38">
        <v>19000</v>
      </c>
      <c r="D14" s="38">
        <v>20000</v>
      </c>
    </row>
    <row r="15" spans="1:4" ht="15">
      <c r="A15" s="18" t="s">
        <v>8</v>
      </c>
      <c r="B15" s="39">
        <f>SUM(B13:B14)</f>
        <v>148760</v>
      </c>
      <c r="C15" s="40">
        <f>SUM(C13:C14)</f>
        <v>139000</v>
      </c>
      <c r="D15" s="40">
        <f>SUM(D13:D14)</f>
        <v>143000</v>
      </c>
    </row>
    <row r="16" spans="1:4" ht="15">
      <c r="A16" s="18"/>
      <c r="B16" s="27"/>
      <c r="C16" s="20"/>
      <c r="D16" s="20"/>
    </row>
    <row r="17" spans="1:4" ht="15">
      <c r="A17" s="18" t="s">
        <v>3</v>
      </c>
      <c r="B17" s="27"/>
      <c r="C17" s="20"/>
      <c r="D17" s="20"/>
    </row>
    <row r="18" spans="1:4" ht="15">
      <c r="A18" s="18"/>
      <c r="B18" s="27"/>
      <c r="C18" s="20"/>
      <c r="D18" s="20"/>
    </row>
    <row r="19" spans="1:4" ht="15">
      <c r="A19" s="18" t="s">
        <v>9</v>
      </c>
      <c r="B19" s="29">
        <v>0</v>
      </c>
      <c r="C19" s="30">
        <v>0</v>
      </c>
      <c r="D19" s="30">
        <v>0</v>
      </c>
    </row>
    <row r="20" spans="1:4" ht="15">
      <c r="A20" s="18" t="s">
        <v>10</v>
      </c>
      <c r="B20" s="37">
        <v>1262</v>
      </c>
      <c r="C20" s="38">
        <v>1000</v>
      </c>
      <c r="D20" s="38">
        <v>1000</v>
      </c>
    </row>
    <row r="21" spans="1:4" ht="15">
      <c r="A21" s="18" t="s">
        <v>11</v>
      </c>
      <c r="B21" s="39">
        <f>SUM(B19:B20)</f>
        <v>1262</v>
      </c>
      <c r="C21" s="40">
        <f>SUM(C19:C20)</f>
        <v>1000</v>
      </c>
      <c r="D21" s="40">
        <f>SUM(D19:D20)</f>
        <v>1000</v>
      </c>
    </row>
    <row r="22" spans="1:4" ht="15">
      <c r="A22" s="18"/>
      <c r="B22" s="27"/>
      <c r="C22" s="20"/>
      <c r="D22" s="20"/>
    </row>
    <row r="23" spans="1:4" ht="15">
      <c r="A23" s="18" t="s">
        <v>12</v>
      </c>
      <c r="B23" s="39">
        <f>+B15+B21</f>
        <v>150022</v>
      </c>
      <c r="C23" s="40">
        <f>+C15+C21</f>
        <v>140000</v>
      </c>
      <c r="D23" s="40">
        <f>+D15+D21</f>
        <v>144000</v>
      </c>
    </row>
    <row r="24" spans="1:4" ht="15">
      <c r="A24" s="18"/>
      <c r="B24" s="27"/>
      <c r="C24" s="20"/>
      <c r="D24" s="20"/>
    </row>
    <row r="25" spans="1:4" ht="15">
      <c r="A25" s="18" t="s">
        <v>4</v>
      </c>
      <c r="B25" s="37">
        <v>20437</v>
      </c>
      <c r="C25" s="38">
        <v>19000</v>
      </c>
      <c r="D25" s="38">
        <v>20000</v>
      </c>
    </row>
    <row r="26" spans="1:4" ht="15">
      <c r="A26" s="14"/>
      <c r="B26" s="28"/>
      <c r="C26" s="21"/>
      <c r="D26" s="21"/>
    </row>
    <row r="27" spans="1:4" ht="15">
      <c r="A27" s="18" t="s">
        <v>5</v>
      </c>
      <c r="B27" s="37">
        <v>673086</v>
      </c>
      <c r="C27" s="38">
        <v>637690</v>
      </c>
      <c r="D27" s="38">
        <v>652220</v>
      </c>
    </row>
    <row r="28" spans="1:4" ht="15">
      <c r="A28" s="14"/>
      <c r="B28" s="28"/>
      <c r="C28" s="21"/>
      <c r="D28" s="21"/>
    </row>
    <row r="29" spans="1:4" ht="15">
      <c r="A29" s="18" t="s">
        <v>21</v>
      </c>
      <c r="B29" s="35">
        <f>+B23+B25+B27</f>
        <v>843545</v>
      </c>
      <c r="C29" s="36">
        <f>+C23+C25+C27</f>
        <v>796690</v>
      </c>
      <c r="D29" s="36">
        <f>+D23+D25+D27</f>
        <v>816220</v>
      </c>
    </row>
    <row r="30" spans="1:4" ht="13.5" thickBot="1">
      <c r="A30" s="6"/>
      <c r="B30" s="6"/>
      <c r="C30" s="6"/>
      <c r="D30" s="6"/>
    </row>
    <row r="31" ht="12.75">
      <c r="A31" s="10" t="s">
        <v>13</v>
      </c>
    </row>
    <row r="33" spans="2:4" ht="12.75">
      <c r="B33" s="4"/>
      <c r="C33" s="4"/>
      <c r="D33" s="4"/>
    </row>
    <row r="34" spans="2:4" ht="12.75">
      <c r="B34" s="4"/>
      <c r="C34" s="4"/>
      <c r="D34" s="4"/>
    </row>
    <row r="36" spans="2:4" ht="12.75">
      <c r="B36" s="4"/>
      <c r="C36" s="4"/>
      <c r="D36" s="4"/>
    </row>
    <row r="38" spans="2:4" ht="12.75">
      <c r="B38" s="7"/>
      <c r="C38" s="7"/>
      <c r="D38" s="7"/>
    </row>
    <row r="39" spans="2:4" ht="12.75">
      <c r="B39" s="7"/>
      <c r="C39" s="7"/>
      <c r="D39" s="7"/>
    </row>
    <row r="40" spans="2:4" ht="12.75">
      <c r="B40" s="5"/>
      <c r="C40" s="5"/>
      <c r="D40" s="5"/>
    </row>
    <row r="41" spans="2:4" ht="12.75">
      <c r="B41" s="5"/>
      <c r="C41" s="5"/>
      <c r="D41" s="5"/>
    </row>
    <row r="42" spans="2:4" ht="12.75">
      <c r="B42" s="5"/>
      <c r="C42" s="5"/>
      <c r="D42" s="5"/>
    </row>
    <row r="43" spans="2:4" ht="12.75">
      <c r="B43" s="7"/>
      <c r="C43" s="7"/>
      <c r="D43" s="7"/>
    </row>
  </sheetData>
  <mergeCells count="2">
    <mergeCell ref="A5:D5"/>
    <mergeCell ref="A6:D6"/>
  </mergeCells>
  <printOptions horizontalCentered="1"/>
  <pageMargins left="0.75" right="0.75" top="0.75" bottom="1" header="0.5" footer="0.5"/>
  <pageSetup horizontalDpi="600" verticalDpi="600" orientation="portrait" scale="90" r:id="rId1"/>
  <headerFooter alignWithMargins="0">
    <oddFooter>&amp;C&amp;"Times New Roman,Bold"&amp;11 &amp;"Times New Roman,Regular"&amp;10 461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43"/>
  <sheetViews>
    <sheetView showGridLines="0" workbookViewId="0" topLeftCell="A1">
      <selection activeCell="B22" sqref="B22"/>
    </sheetView>
  </sheetViews>
  <sheetFormatPr defaultColWidth="9.140625" defaultRowHeight="12.75"/>
  <cols>
    <col min="1" max="1" width="54.00390625" style="3" customWidth="1"/>
    <col min="2" max="4" width="13.421875" style="3" customWidth="1"/>
    <col min="5" max="16384" width="7.8515625" style="22" customWidth="1"/>
  </cols>
  <sheetData>
    <row r="1" spans="1:4" ht="12.75">
      <c r="A1" s="1"/>
      <c r="B1" s="2"/>
      <c r="C1" s="2"/>
      <c r="D1" s="2"/>
    </row>
    <row r="2" spans="1:4" ht="12.75">
      <c r="A2" s="22"/>
      <c r="B2" s="22"/>
      <c r="C2" s="22"/>
      <c r="D2" s="22"/>
    </row>
    <row r="5" spans="1:4" ht="15" customHeight="1">
      <c r="A5" s="46" t="s">
        <v>22</v>
      </c>
      <c r="B5" s="46"/>
      <c r="C5" s="46"/>
      <c r="D5" s="46"/>
    </row>
    <row r="6" spans="1:4" ht="15" thickBot="1">
      <c r="A6" s="47" t="s">
        <v>0</v>
      </c>
      <c r="B6" s="47"/>
      <c r="C6" s="47"/>
      <c r="D6" s="47"/>
    </row>
    <row r="7" spans="1:4" ht="15">
      <c r="A7" s="14"/>
      <c r="B7" s="15" t="s">
        <v>16</v>
      </c>
      <c r="C7" s="15" t="s">
        <v>28</v>
      </c>
      <c r="D7" s="15" t="s">
        <v>30</v>
      </c>
    </row>
    <row r="8" spans="1:4" ht="15">
      <c r="A8" s="16"/>
      <c r="B8" s="24" t="s">
        <v>1</v>
      </c>
      <c r="C8" s="17" t="s">
        <v>29</v>
      </c>
      <c r="D8" s="17" t="s">
        <v>31</v>
      </c>
    </row>
    <row r="9" spans="1:4" ht="15">
      <c r="A9" s="18" t="s">
        <v>2</v>
      </c>
      <c r="B9" s="25" t="s">
        <v>23</v>
      </c>
      <c r="C9" s="19"/>
      <c r="D9" s="11"/>
    </row>
    <row r="10" spans="1:4" ht="15">
      <c r="A10" s="18"/>
      <c r="B10" s="25"/>
      <c r="C10" s="19"/>
      <c r="D10" s="11"/>
    </row>
    <row r="11" spans="1:4" ht="15">
      <c r="A11" s="18" t="s">
        <v>20</v>
      </c>
      <c r="B11" s="26"/>
      <c r="C11" s="14"/>
      <c r="D11" s="14"/>
    </row>
    <row r="12" spans="1:4" ht="15">
      <c r="A12" s="18"/>
      <c r="B12" s="26"/>
      <c r="C12" s="14"/>
      <c r="D12" s="14"/>
    </row>
    <row r="13" spans="1:4" ht="15">
      <c r="A13" s="18" t="s">
        <v>6</v>
      </c>
      <c r="B13" s="29">
        <v>0</v>
      </c>
      <c r="C13" s="30">
        <v>0</v>
      </c>
      <c r="D13" s="30">
        <v>0</v>
      </c>
    </row>
    <row r="14" spans="1:4" ht="15">
      <c r="A14" s="18" t="s">
        <v>7</v>
      </c>
      <c r="B14" s="29">
        <v>0</v>
      </c>
      <c r="C14" s="30">
        <v>0</v>
      </c>
      <c r="D14" s="30">
        <v>0</v>
      </c>
    </row>
    <row r="15" spans="1:4" ht="15">
      <c r="A15" s="18" t="s">
        <v>8</v>
      </c>
      <c r="B15" s="31">
        <f>SUM(B13:B14)</f>
        <v>0</v>
      </c>
      <c r="C15" s="32">
        <f>SUM(C13:C14)</f>
        <v>0</v>
      </c>
      <c r="D15" s="32">
        <f>SUM(D13:D14)</f>
        <v>0</v>
      </c>
    </row>
    <row r="16" spans="1:4" ht="15">
      <c r="A16" s="18"/>
      <c r="B16" s="27"/>
      <c r="C16" s="20"/>
      <c r="D16" s="20"/>
    </row>
    <row r="17" spans="1:4" ht="15">
      <c r="A17" s="18" t="s">
        <v>3</v>
      </c>
      <c r="B17" s="27"/>
      <c r="C17" s="20"/>
      <c r="D17" s="20"/>
    </row>
    <row r="18" spans="1:4" ht="15">
      <c r="A18" s="18"/>
      <c r="B18" s="27"/>
      <c r="C18" s="20"/>
      <c r="D18" s="20"/>
    </row>
    <row r="19" spans="1:4" ht="15">
      <c r="A19" s="18" t="s">
        <v>9</v>
      </c>
      <c r="B19" s="29">
        <v>0</v>
      </c>
      <c r="C19" s="30">
        <v>0</v>
      </c>
      <c r="D19" s="30">
        <v>0</v>
      </c>
    </row>
    <row r="20" spans="1:4" ht="15">
      <c r="A20" s="18" t="s">
        <v>10</v>
      </c>
      <c r="B20" s="33">
        <v>165140</v>
      </c>
      <c r="C20" s="34">
        <v>190880</v>
      </c>
      <c r="D20" s="34">
        <v>240450</v>
      </c>
    </row>
    <row r="21" spans="1:4" ht="15">
      <c r="A21" s="18" t="s">
        <v>11</v>
      </c>
      <c r="B21" s="39">
        <f>SUM(B19:B20)</f>
        <v>165140</v>
      </c>
      <c r="C21" s="40">
        <f>SUM(C19:C20)</f>
        <v>190880</v>
      </c>
      <c r="D21" s="40">
        <f>SUM(D19:D20)</f>
        <v>240450</v>
      </c>
    </row>
    <row r="22" spans="1:4" ht="15">
      <c r="A22" s="18"/>
      <c r="B22" s="27"/>
      <c r="C22" s="20"/>
      <c r="D22" s="20"/>
    </row>
    <row r="23" spans="1:4" ht="15">
      <c r="A23" s="18" t="s">
        <v>12</v>
      </c>
      <c r="B23" s="39">
        <f>+B15+B21</f>
        <v>165140</v>
      </c>
      <c r="C23" s="40">
        <f>+C15+C21</f>
        <v>190880</v>
      </c>
      <c r="D23" s="40">
        <f>+D15+D21</f>
        <v>240450</v>
      </c>
    </row>
    <row r="24" spans="1:4" ht="15">
      <c r="A24" s="18"/>
      <c r="B24" s="27"/>
      <c r="C24" s="20"/>
      <c r="D24" s="20"/>
    </row>
    <row r="25" spans="1:4" ht="15">
      <c r="A25" s="18" t="s">
        <v>4</v>
      </c>
      <c r="B25" s="29">
        <v>0</v>
      </c>
      <c r="C25" s="30">
        <v>0</v>
      </c>
      <c r="D25" s="30">
        <v>0</v>
      </c>
    </row>
    <row r="26" spans="1:4" ht="15">
      <c r="A26" s="14"/>
      <c r="B26" s="28"/>
      <c r="C26" s="21"/>
      <c r="D26" s="21"/>
    </row>
    <row r="27" spans="1:4" ht="15">
      <c r="A27" s="18" t="s">
        <v>5</v>
      </c>
      <c r="B27" s="29">
        <v>0</v>
      </c>
      <c r="C27" s="30">
        <v>0</v>
      </c>
      <c r="D27" s="30">
        <v>0</v>
      </c>
    </row>
    <row r="28" spans="1:4" ht="15">
      <c r="A28" s="14"/>
      <c r="B28" s="28"/>
      <c r="C28" s="21"/>
      <c r="D28" s="21"/>
    </row>
    <row r="29" spans="1:4" ht="15">
      <c r="A29" s="18" t="s">
        <v>21</v>
      </c>
      <c r="B29" s="35">
        <f>+B23+B25+B27</f>
        <v>165140</v>
      </c>
      <c r="C29" s="36">
        <f>+C23+C25+C27</f>
        <v>190880</v>
      </c>
      <c r="D29" s="36">
        <f>+D23+D25+D27</f>
        <v>240450</v>
      </c>
    </row>
    <row r="30" spans="1:4" ht="13.5" thickBot="1">
      <c r="A30" s="6"/>
      <c r="B30" s="6"/>
      <c r="C30" s="6"/>
      <c r="D30" s="6"/>
    </row>
    <row r="31" ht="12.75">
      <c r="A31" s="10" t="s">
        <v>13</v>
      </c>
    </row>
    <row r="33" spans="2:4" ht="12.75">
      <c r="B33" s="4"/>
      <c r="C33" s="4"/>
      <c r="D33" s="4"/>
    </row>
    <row r="34" spans="2:4" ht="12.75">
      <c r="B34" s="4"/>
      <c r="C34" s="4"/>
      <c r="D34" s="4"/>
    </row>
    <row r="36" spans="2:4" ht="12.75">
      <c r="B36" s="4"/>
      <c r="C36" s="4"/>
      <c r="D36" s="4"/>
    </row>
    <row r="38" spans="2:4" ht="12.75">
      <c r="B38" s="7"/>
      <c r="C38" s="7"/>
      <c r="D38" s="7"/>
    </row>
    <row r="39" spans="2:4" ht="12.75">
      <c r="B39" s="7"/>
      <c r="C39" s="7"/>
      <c r="D39" s="7"/>
    </row>
    <row r="40" spans="2:4" ht="12.75">
      <c r="B40" s="5"/>
      <c r="C40" s="5"/>
      <c r="D40" s="5"/>
    </row>
    <row r="41" spans="2:4" ht="12.75">
      <c r="B41" s="5"/>
      <c r="C41" s="5"/>
      <c r="D41" s="5"/>
    </row>
    <row r="42" spans="2:4" ht="12.75">
      <c r="B42" s="5"/>
      <c r="C42" s="5"/>
      <c r="D42" s="5"/>
    </row>
    <row r="43" spans="2:4" ht="12.75">
      <c r="B43" s="7"/>
      <c r="C43" s="7"/>
      <c r="D43" s="7"/>
    </row>
  </sheetData>
  <mergeCells count="2">
    <mergeCell ref="A5:D5"/>
    <mergeCell ref="A6:D6"/>
  </mergeCells>
  <printOptions horizontalCentered="1"/>
  <pageMargins left="0.75" right="0.75" top="0.75" bottom="1" header="0.5" footer="0.5"/>
  <pageSetup horizontalDpi="600" verticalDpi="600" orientation="portrait" scale="90" r:id="rId1"/>
  <headerFooter alignWithMargins="0">
    <oddFooter>&amp;C&amp;"Times New Roman,Bold"&amp;11 &amp;"Times New Roman,Regular"462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43"/>
  <sheetViews>
    <sheetView showGridLines="0" workbookViewId="0" topLeftCell="A1">
      <selection activeCell="B22" sqref="B22"/>
    </sheetView>
  </sheetViews>
  <sheetFormatPr defaultColWidth="9.140625" defaultRowHeight="12.75"/>
  <cols>
    <col min="1" max="1" width="54.00390625" style="3" customWidth="1"/>
    <col min="2" max="4" width="13.421875" style="3" customWidth="1"/>
    <col min="5" max="16384" width="7.8515625" style="22" customWidth="1"/>
  </cols>
  <sheetData>
    <row r="1" spans="1:4" ht="12.75">
      <c r="A1" s="1"/>
      <c r="B1" s="2"/>
      <c r="C1" s="2"/>
      <c r="D1" s="2"/>
    </row>
    <row r="2" spans="1:4" ht="12.75">
      <c r="A2" s="22"/>
      <c r="B2" s="22"/>
      <c r="C2" s="22"/>
      <c r="D2" s="22"/>
    </row>
    <row r="5" spans="1:4" ht="15" customHeight="1">
      <c r="A5" s="46" t="s">
        <v>24</v>
      </c>
      <c r="B5" s="46"/>
      <c r="C5" s="46"/>
      <c r="D5" s="46"/>
    </row>
    <row r="6" spans="1:4" ht="15.75" thickBot="1">
      <c r="A6" s="12" t="s">
        <v>0</v>
      </c>
      <c r="B6" s="13"/>
      <c r="C6" s="13"/>
      <c r="D6" s="13"/>
    </row>
    <row r="7" spans="1:4" ht="15">
      <c r="A7" s="14"/>
      <c r="B7" s="15" t="s">
        <v>16</v>
      </c>
      <c r="C7" s="15" t="s">
        <v>28</v>
      </c>
      <c r="D7" s="15" t="s">
        <v>30</v>
      </c>
    </row>
    <row r="8" spans="1:4" ht="15">
      <c r="A8" s="16"/>
      <c r="B8" s="24" t="s">
        <v>1</v>
      </c>
      <c r="C8" s="17" t="s">
        <v>29</v>
      </c>
      <c r="D8" s="17" t="s">
        <v>31</v>
      </c>
    </row>
    <row r="9" spans="1:4" ht="15">
      <c r="A9" s="18" t="s">
        <v>2</v>
      </c>
      <c r="B9" s="25" t="s">
        <v>25</v>
      </c>
      <c r="C9" s="19"/>
      <c r="D9" s="11"/>
    </row>
    <row r="10" spans="1:4" ht="15">
      <c r="A10" s="18"/>
      <c r="B10" s="25"/>
      <c r="C10" s="19"/>
      <c r="D10" s="11"/>
    </row>
    <row r="11" spans="1:4" ht="15">
      <c r="A11" s="18" t="s">
        <v>20</v>
      </c>
      <c r="B11" s="26"/>
      <c r="C11" s="14"/>
      <c r="D11" s="14"/>
    </row>
    <row r="12" spans="1:4" ht="15">
      <c r="A12" s="18"/>
      <c r="B12" s="26"/>
      <c r="C12" s="14"/>
      <c r="D12" s="14"/>
    </row>
    <row r="13" spans="1:4" ht="15">
      <c r="A13" s="18" t="s">
        <v>6</v>
      </c>
      <c r="B13" s="29">
        <v>0</v>
      </c>
      <c r="C13" s="30">
        <v>0</v>
      </c>
      <c r="D13" s="30">
        <v>0</v>
      </c>
    </row>
    <row r="14" spans="1:4" ht="15">
      <c r="A14" s="18" t="s">
        <v>7</v>
      </c>
      <c r="B14" s="29">
        <v>0</v>
      </c>
      <c r="C14" s="30">
        <v>0</v>
      </c>
      <c r="D14" s="30">
        <v>0</v>
      </c>
    </row>
    <row r="15" spans="1:4" ht="15">
      <c r="A15" s="18" t="s">
        <v>8</v>
      </c>
      <c r="B15" s="31">
        <f>SUM(B13:B14)</f>
        <v>0</v>
      </c>
      <c r="C15" s="32">
        <f>SUM(C13:C14)</f>
        <v>0</v>
      </c>
      <c r="D15" s="32">
        <f>SUM(D13:D14)</f>
        <v>0</v>
      </c>
    </row>
    <row r="16" spans="1:4" ht="15">
      <c r="A16" s="18"/>
      <c r="B16" s="27"/>
      <c r="C16" s="20"/>
      <c r="D16" s="20"/>
    </row>
    <row r="17" spans="1:4" ht="15">
      <c r="A17" s="18" t="s">
        <v>3</v>
      </c>
      <c r="B17" s="27"/>
      <c r="C17" s="20"/>
      <c r="D17" s="20"/>
    </row>
    <row r="18" spans="1:4" ht="15">
      <c r="A18" s="18"/>
      <c r="B18" s="27"/>
      <c r="C18" s="20"/>
      <c r="D18" s="20"/>
    </row>
    <row r="19" spans="1:4" ht="15">
      <c r="A19" s="18" t="s">
        <v>9</v>
      </c>
      <c r="B19" s="29">
        <v>0</v>
      </c>
      <c r="C19" s="30">
        <v>0</v>
      </c>
      <c r="D19" s="30">
        <v>0</v>
      </c>
    </row>
    <row r="20" spans="1:4" ht="15">
      <c r="A20" s="18" t="s">
        <v>10</v>
      </c>
      <c r="B20" s="29">
        <v>0</v>
      </c>
      <c r="C20" s="30">
        <v>0</v>
      </c>
      <c r="D20" s="30">
        <v>0</v>
      </c>
    </row>
    <row r="21" spans="1:4" ht="15">
      <c r="A21" s="18" t="s">
        <v>11</v>
      </c>
      <c r="B21" s="31">
        <f>SUM(B19:B20)</f>
        <v>0</v>
      </c>
      <c r="C21" s="32">
        <f>SUM(C19:C20)</f>
        <v>0</v>
      </c>
      <c r="D21" s="32">
        <f>SUM(D19:D20)</f>
        <v>0</v>
      </c>
    </row>
    <row r="22" spans="1:4" ht="15">
      <c r="A22" s="18"/>
      <c r="B22" s="27"/>
      <c r="C22" s="20"/>
      <c r="D22" s="20"/>
    </row>
    <row r="23" spans="1:4" ht="15">
      <c r="A23" s="18" t="s">
        <v>12</v>
      </c>
      <c r="B23" s="31">
        <f>+B15+B21</f>
        <v>0</v>
      </c>
      <c r="C23" s="32">
        <f>+C15+C21</f>
        <v>0</v>
      </c>
      <c r="D23" s="32">
        <f>+D15+D21</f>
        <v>0</v>
      </c>
    </row>
    <row r="24" spans="1:4" ht="15">
      <c r="A24" s="18"/>
      <c r="B24" s="27"/>
      <c r="C24" s="20"/>
      <c r="D24" s="20"/>
    </row>
    <row r="25" spans="1:4" ht="15">
      <c r="A25" s="18" t="s">
        <v>4</v>
      </c>
      <c r="B25" s="33">
        <v>223449</v>
      </c>
      <c r="C25" s="34">
        <v>246810</v>
      </c>
      <c r="D25" s="34">
        <v>281822</v>
      </c>
    </row>
    <row r="26" spans="1:4" ht="15">
      <c r="A26" s="14"/>
      <c r="B26" s="28"/>
      <c r="C26" s="21"/>
      <c r="D26" s="21"/>
    </row>
    <row r="27" spans="1:4" ht="15">
      <c r="A27" s="18" t="s">
        <v>5</v>
      </c>
      <c r="B27" s="29">
        <v>0</v>
      </c>
      <c r="C27" s="30">
        <v>0</v>
      </c>
      <c r="D27" s="30">
        <v>0</v>
      </c>
    </row>
    <row r="28" spans="1:4" ht="15">
      <c r="A28" s="14"/>
      <c r="B28" s="28"/>
      <c r="C28" s="21"/>
      <c r="D28" s="21"/>
    </row>
    <row r="29" spans="1:4" ht="15">
      <c r="A29" s="18" t="s">
        <v>21</v>
      </c>
      <c r="B29" s="35">
        <f>+B23+B25+B27</f>
        <v>223449</v>
      </c>
      <c r="C29" s="36">
        <f>+C23+C25+C27</f>
        <v>246810</v>
      </c>
      <c r="D29" s="36">
        <f>+D23+D25+D27</f>
        <v>281822</v>
      </c>
    </row>
    <row r="30" spans="1:4" ht="13.5" thickBot="1">
      <c r="A30" s="6"/>
      <c r="B30" s="6"/>
      <c r="C30" s="6"/>
      <c r="D30" s="6"/>
    </row>
    <row r="31" ht="12.75">
      <c r="A31" s="10" t="s">
        <v>13</v>
      </c>
    </row>
    <row r="32" ht="13.5">
      <c r="A32" s="9"/>
    </row>
    <row r="33" spans="1:4" ht="12.75">
      <c r="A33" s="10"/>
      <c r="B33" s="4"/>
      <c r="C33" s="4"/>
      <c r="D33" s="4"/>
    </row>
    <row r="34" spans="2:4" ht="12.75">
      <c r="B34" s="4"/>
      <c r="C34" s="4"/>
      <c r="D34" s="4"/>
    </row>
    <row r="36" spans="2:4" ht="12.75">
      <c r="B36" s="4"/>
      <c r="C36" s="4"/>
      <c r="D36" s="4"/>
    </row>
    <row r="38" spans="2:4" ht="12.75">
      <c r="B38" s="7"/>
      <c r="C38" s="7"/>
      <c r="D38" s="7"/>
    </row>
    <row r="39" spans="2:4" ht="12.75">
      <c r="B39" s="7"/>
      <c r="C39" s="7"/>
      <c r="D39" s="7"/>
    </row>
    <row r="40" spans="2:4" ht="12.75">
      <c r="B40" s="5"/>
      <c r="C40" s="5"/>
      <c r="D40" s="5"/>
    </row>
    <row r="41" spans="2:4" ht="12.75">
      <c r="B41" s="5"/>
      <c r="C41" s="5"/>
      <c r="D41" s="5"/>
    </row>
    <row r="42" spans="2:4" ht="12.75">
      <c r="B42" s="5"/>
      <c r="C42" s="5"/>
      <c r="D42" s="5"/>
    </row>
    <row r="43" spans="2:4" ht="12.75">
      <c r="B43" s="7"/>
      <c r="C43" s="7"/>
      <c r="D43" s="7"/>
    </row>
  </sheetData>
  <mergeCells count="1">
    <mergeCell ref="A5:D5"/>
  </mergeCells>
  <printOptions horizontalCentered="1"/>
  <pageMargins left="0.75" right="0.75" top="0.75" bottom="1" header="0.5" footer="0.5"/>
  <pageSetup horizontalDpi="600" verticalDpi="600" orientation="portrait" scale="90" r:id="rId1"/>
  <headerFooter alignWithMargins="0">
    <oddFooter>&amp;C&amp;"Times New Roman,Regular" 463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43"/>
  <sheetViews>
    <sheetView showGridLines="0" zoomScale="95" zoomScaleNormal="95" workbookViewId="0" topLeftCell="A1">
      <selection activeCell="B11" sqref="B11"/>
    </sheetView>
  </sheetViews>
  <sheetFormatPr defaultColWidth="9.140625" defaultRowHeight="12.75"/>
  <cols>
    <col min="1" max="1" width="54.00390625" style="3" customWidth="1"/>
    <col min="2" max="4" width="13.421875" style="3" customWidth="1"/>
    <col min="5" max="16384" width="7.8515625" style="22" customWidth="1"/>
  </cols>
  <sheetData>
    <row r="1" spans="1:4" ht="12.75">
      <c r="A1" s="1"/>
      <c r="B1" s="2"/>
      <c r="C1" s="2"/>
      <c r="D1" s="2"/>
    </row>
    <row r="2" spans="1:4" ht="12.75">
      <c r="A2" s="22"/>
      <c r="B2" s="22"/>
      <c r="C2" s="22"/>
      <c r="D2" s="22"/>
    </row>
    <row r="5" spans="1:4" ht="15" customHeight="1">
      <c r="A5" s="45" t="s">
        <v>27</v>
      </c>
      <c r="B5" s="45"/>
      <c r="C5" s="45"/>
      <c r="D5" s="45"/>
    </row>
    <row r="6" spans="1:4" ht="15.75" thickBot="1">
      <c r="A6" s="12" t="s">
        <v>0</v>
      </c>
      <c r="B6" s="13"/>
      <c r="C6" s="13"/>
      <c r="D6" s="13"/>
    </row>
    <row r="7" spans="1:4" ht="15">
      <c r="A7" s="14"/>
      <c r="B7" s="15" t="s">
        <v>16</v>
      </c>
      <c r="C7" s="15" t="s">
        <v>28</v>
      </c>
      <c r="D7" s="15" t="s">
        <v>30</v>
      </c>
    </row>
    <row r="8" spans="1:4" ht="15">
      <c r="A8" s="16"/>
      <c r="B8" s="24" t="s">
        <v>1</v>
      </c>
      <c r="C8" s="17" t="s">
        <v>29</v>
      </c>
      <c r="D8" s="17" t="s">
        <v>31</v>
      </c>
    </row>
    <row r="9" spans="1:4" ht="15">
      <c r="A9" s="18" t="s">
        <v>2</v>
      </c>
      <c r="B9" s="25" t="s">
        <v>15</v>
      </c>
      <c r="C9" s="19"/>
      <c r="D9" s="11"/>
    </row>
    <row r="10" spans="1:4" ht="15">
      <c r="A10" s="18"/>
      <c r="B10" s="25"/>
      <c r="C10" s="19"/>
      <c r="D10" s="11"/>
    </row>
    <row r="11" spans="1:4" ht="15">
      <c r="A11" s="18" t="s">
        <v>20</v>
      </c>
      <c r="B11" s="26"/>
      <c r="C11" s="14"/>
      <c r="D11" s="14"/>
    </row>
    <row r="12" spans="1:4" ht="15">
      <c r="A12" s="18"/>
      <c r="B12" s="26"/>
      <c r="C12" s="14"/>
      <c r="D12" s="14"/>
    </row>
    <row r="13" spans="1:4" ht="15">
      <c r="A13" s="18" t="s">
        <v>6</v>
      </c>
      <c r="B13" s="29">
        <v>0</v>
      </c>
      <c r="C13" s="30">
        <v>0</v>
      </c>
      <c r="D13" s="30">
        <v>0</v>
      </c>
    </row>
    <row r="14" spans="1:4" ht="15">
      <c r="A14" s="18" t="s">
        <v>7</v>
      </c>
      <c r="B14" s="29">
        <v>0</v>
      </c>
      <c r="C14" s="30">
        <v>0</v>
      </c>
      <c r="D14" s="30">
        <v>0</v>
      </c>
    </row>
    <row r="15" spans="1:4" ht="15">
      <c r="A15" s="18" t="s">
        <v>8</v>
      </c>
      <c r="B15" s="31">
        <f>SUM(B13:B14)</f>
        <v>0</v>
      </c>
      <c r="C15" s="32">
        <f>SUM(C13:C14)</f>
        <v>0</v>
      </c>
      <c r="D15" s="32">
        <f>SUM(D13:D14)</f>
        <v>0</v>
      </c>
    </row>
    <row r="16" spans="1:4" ht="15">
      <c r="A16" s="18"/>
      <c r="B16" s="27"/>
      <c r="C16" s="20"/>
      <c r="D16" s="20"/>
    </row>
    <row r="17" spans="1:4" ht="15">
      <c r="A17" s="18" t="s">
        <v>3</v>
      </c>
      <c r="B17" s="27"/>
      <c r="C17" s="20"/>
      <c r="D17" s="20"/>
    </row>
    <row r="18" spans="1:4" ht="15">
      <c r="A18" s="18"/>
      <c r="B18" s="27"/>
      <c r="C18" s="20"/>
      <c r="D18" s="20"/>
    </row>
    <row r="19" spans="1:4" ht="15">
      <c r="A19" s="18" t="s">
        <v>9</v>
      </c>
      <c r="B19" s="29">
        <v>0</v>
      </c>
      <c r="C19" s="30">
        <v>0</v>
      </c>
      <c r="D19" s="30">
        <v>0</v>
      </c>
    </row>
    <row r="20" spans="1:4" ht="15">
      <c r="A20" s="18" t="s">
        <v>10</v>
      </c>
      <c r="B20" s="29">
        <v>0</v>
      </c>
      <c r="C20" s="30">
        <v>0</v>
      </c>
      <c r="D20" s="30">
        <v>0</v>
      </c>
    </row>
    <row r="21" spans="1:4" ht="15">
      <c r="A21" s="18" t="s">
        <v>11</v>
      </c>
      <c r="B21" s="31">
        <f>SUM(B19:B20)</f>
        <v>0</v>
      </c>
      <c r="C21" s="32">
        <f>SUM(C19:C20)</f>
        <v>0</v>
      </c>
      <c r="D21" s="32">
        <f>SUM(D19:D20)</f>
        <v>0</v>
      </c>
    </row>
    <row r="22" spans="1:4" ht="15">
      <c r="A22" s="18"/>
      <c r="B22" s="27"/>
      <c r="C22" s="20"/>
      <c r="D22" s="20"/>
    </row>
    <row r="23" spans="1:4" ht="15">
      <c r="A23" s="18" t="s">
        <v>12</v>
      </c>
      <c r="B23" s="31">
        <f>+B15+B21</f>
        <v>0</v>
      </c>
      <c r="C23" s="32">
        <f>+C15+C21</f>
        <v>0</v>
      </c>
      <c r="D23" s="32">
        <f>+D15+D21</f>
        <v>0</v>
      </c>
    </row>
    <row r="24" spans="1:4" ht="15">
      <c r="A24" s="18"/>
      <c r="B24" s="27"/>
      <c r="C24" s="20"/>
      <c r="D24" s="20"/>
    </row>
    <row r="25" spans="1:4" ht="15">
      <c r="A25" s="18" t="s">
        <v>4</v>
      </c>
      <c r="B25" s="33">
        <v>3650</v>
      </c>
      <c r="C25" s="34">
        <v>3950</v>
      </c>
      <c r="D25" s="34">
        <v>3910</v>
      </c>
    </row>
    <row r="26" spans="1:4" ht="15">
      <c r="A26" s="14"/>
      <c r="B26" s="28"/>
      <c r="C26" s="21"/>
      <c r="D26" s="21"/>
    </row>
    <row r="27" spans="1:4" ht="15">
      <c r="A27" s="18" t="s">
        <v>5</v>
      </c>
      <c r="B27" s="29">
        <v>0</v>
      </c>
      <c r="C27" s="30">
        <v>0</v>
      </c>
      <c r="D27" s="30">
        <v>0</v>
      </c>
    </row>
    <row r="28" spans="1:4" ht="15">
      <c r="A28" s="14"/>
      <c r="B28" s="28"/>
      <c r="C28" s="21"/>
      <c r="D28" s="21"/>
    </row>
    <row r="29" spans="1:4" ht="15">
      <c r="A29" s="18" t="s">
        <v>21</v>
      </c>
      <c r="B29" s="35">
        <f>+B23+B25+B27</f>
        <v>3650</v>
      </c>
      <c r="C29" s="36">
        <f>+C23+C25+C27</f>
        <v>3950</v>
      </c>
      <c r="D29" s="36">
        <f>+D23+D25+D27</f>
        <v>3910</v>
      </c>
    </row>
    <row r="30" spans="1:4" ht="13.5" thickBot="1">
      <c r="A30" s="6"/>
      <c r="B30" s="6"/>
      <c r="C30" s="6"/>
      <c r="D30" s="6"/>
    </row>
    <row r="31" ht="12.75">
      <c r="A31" s="10" t="s">
        <v>13</v>
      </c>
    </row>
    <row r="32" ht="13.5">
      <c r="A32" s="9"/>
    </row>
    <row r="33" spans="1:4" ht="12.75">
      <c r="A33" s="10"/>
      <c r="B33" s="4"/>
      <c r="C33" s="4"/>
      <c r="D33" s="4"/>
    </row>
    <row r="34" spans="2:4" ht="12.75">
      <c r="B34" s="4"/>
      <c r="C34" s="4"/>
      <c r="D34" s="4"/>
    </row>
    <row r="36" spans="2:4" ht="12.75">
      <c r="B36" s="4"/>
      <c r="C36" s="4"/>
      <c r="D36" s="4"/>
    </row>
    <row r="38" spans="2:4" ht="12.75">
      <c r="B38" s="7"/>
      <c r="C38" s="7"/>
      <c r="D38" s="7"/>
    </row>
    <row r="39" spans="2:4" ht="12.75">
      <c r="B39" s="7"/>
      <c r="C39" s="7"/>
      <c r="D39" s="7"/>
    </row>
    <row r="40" spans="2:4" ht="12.75">
      <c r="B40" s="5"/>
      <c r="C40" s="5"/>
      <c r="D40" s="5"/>
    </row>
    <row r="41" spans="2:4" ht="12.75">
      <c r="B41" s="5"/>
      <c r="C41" s="5"/>
      <c r="D41" s="5"/>
    </row>
    <row r="42" spans="2:4" ht="12.75">
      <c r="B42" s="5"/>
      <c r="C42" s="5"/>
      <c r="D42" s="5"/>
    </row>
    <row r="43" spans="2:4" ht="12.75">
      <c r="B43" s="7"/>
      <c r="C43" s="7"/>
      <c r="D43" s="7"/>
    </row>
  </sheetData>
  <mergeCells count="1">
    <mergeCell ref="A5:D5"/>
  </mergeCells>
  <printOptions horizontalCentered="1"/>
  <pageMargins left="0.75" right="0.75" top="0.75" bottom="1" header="0.5" footer="0.5"/>
  <pageSetup horizontalDpi="600" verticalDpi="600" orientation="portrait" scale="90" r:id="rId1"/>
  <headerFooter alignWithMargins="0">
    <oddFooter>&amp;C&amp;"Times New Roman,Bold"&amp;11 &amp;"Times New Roman,Regular"&amp;10 465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43"/>
  <sheetViews>
    <sheetView showGridLines="0" workbookViewId="0" topLeftCell="A1">
      <selection activeCell="B22" sqref="B22"/>
    </sheetView>
  </sheetViews>
  <sheetFormatPr defaultColWidth="9.140625" defaultRowHeight="12.75"/>
  <cols>
    <col min="1" max="1" width="54.00390625" style="3" customWidth="1"/>
    <col min="2" max="4" width="13.421875" style="3" customWidth="1"/>
    <col min="5" max="16384" width="7.8515625" style="22" customWidth="1"/>
  </cols>
  <sheetData>
    <row r="1" spans="1:4" ht="12.75">
      <c r="A1" s="1"/>
      <c r="B1" s="2"/>
      <c r="C1" s="2"/>
      <c r="D1" s="2"/>
    </row>
    <row r="2" spans="1:4" ht="12.75">
      <c r="A2" s="22"/>
      <c r="B2" s="22"/>
      <c r="C2" s="22"/>
      <c r="D2" s="22"/>
    </row>
    <row r="5" spans="1:4" ht="15" customHeight="1">
      <c r="A5" s="46" t="s">
        <v>26</v>
      </c>
      <c r="B5" s="46"/>
      <c r="C5" s="46"/>
      <c r="D5" s="46"/>
    </row>
    <row r="6" spans="1:4" ht="15.75" thickBot="1">
      <c r="A6" s="12" t="s">
        <v>0</v>
      </c>
      <c r="B6" s="13"/>
      <c r="C6" s="13"/>
      <c r="D6" s="13"/>
    </row>
    <row r="7" spans="1:4" ht="15">
      <c r="A7" s="14"/>
      <c r="B7" s="15" t="s">
        <v>16</v>
      </c>
      <c r="C7" s="15" t="s">
        <v>28</v>
      </c>
      <c r="D7" s="15" t="s">
        <v>30</v>
      </c>
    </row>
    <row r="8" spans="1:4" ht="15">
      <c r="A8" s="16"/>
      <c r="B8" s="24" t="s">
        <v>1</v>
      </c>
      <c r="C8" s="17" t="s">
        <v>29</v>
      </c>
      <c r="D8" s="17" t="s">
        <v>31</v>
      </c>
    </row>
    <row r="9" spans="1:4" ht="15">
      <c r="A9" s="18" t="s">
        <v>2</v>
      </c>
      <c r="B9" s="25" t="s">
        <v>15</v>
      </c>
      <c r="C9" s="19"/>
      <c r="D9" s="11"/>
    </row>
    <row r="10" spans="1:4" ht="15">
      <c r="A10" s="18"/>
      <c r="B10" s="25"/>
      <c r="C10" s="19"/>
      <c r="D10" s="11"/>
    </row>
    <row r="11" spans="1:4" ht="15">
      <c r="A11" s="18" t="s">
        <v>20</v>
      </c>
      <c r="B11" s="26"/>
      <c r="C11" s="14"/>
      <c r="D11" s="14"/>
    </row>
    <row r="12" spans="1:4" ht="15">
      <c r="A12" s="18"/>
      <c r="B12" s="26"/>
      <c r="C12" s="14"/>
      <c r="D12" s="14"/>
    </row>
    <row r="13" spans="1:4" ht="15">
      <c r="A13" s="18" t="s">
        <v>6</v>
      </c>
      <c r="B13" s="29">
        <v>0</v>
      </c>
      <c r="C13" s="30">
        <v>0</v>
      </c>
      <c r="D13" s="30">
        <v>0</v>
      </c>
    </row>
    <row r="14" spans="1:4" ht="15">
      <c r="A14" s="18" t="s">
        <v>7</v>
      </c>
      <c r="B14" s="29">
        <v>0</v>
      </c>
      <c r="C14" s="30">
        <v>0</v>
      </c>
      <c r="D14" s="30">
        <v>0</v>
      </c>
    </row>
    <row r="15" spans="1:4" ht="15">
      <c r="A15" s="18" t="s">
        <v>8</v>
      </c>
      <c r="B15" s="31">
        <f>SUM(B13:B14)</f>
        <v>0</v>
      </c>
      <c r="C15" s="32">
        <f>SUM(C13:C14)</f>
        <v>0</v>
      </c>
      <c r="D15" s="32">
        <f>SUM(D13:D14)</f>
        <v>0</v>
      </c>
    </row>
    <row r="16" spans="1:4" ht="15">
      <c r="A16" s="18"/>
      <c r="B16" s="27"/>
      <c r="C16" s="20"/>
      <c r="D16" s="20"/>
    </row>
    <row r="17" spans="1:4" ht="15">
      <c r="A17" s="18" t="s">
        <v>3</v>
      </c>
      <c r="B17" s="27"/>
      <c r="C17" s="20"/>
      <c r="D17" s="20"/>
    </row>
    <row r="18" spans="1:4" ht="15">
      <c r="A18" s="18"/>
      <c r="B18" s="27"/>
      <c r="C18" s="20"/>
      <c r="D18" s="20"/>
    </row>
    <row r="19" spans="1:4" ht="15">
      <c r="A19" s="18" t="s">
        <v>9</v>
      </c>
      <c r="B19" s="29">
        <v>0</v>
      </c>
      <c r="C19" s="30">
        <v>0</v>
      </c>
      <c r="D19" s="30">
        <v>0</v>
      </c>
    </row>
    <row r="20" spans="1:4" ht="15">
      <c r="A20" s="18" t="s">
        <v>10</v>
      </c>
      <c r="B20" s="29">
        <v>0</v>
      </c>
      <c r="C20" s="30">
        <v>0</v>
      </c>
      <c r="D20" s="30">
        <v>0</v>
      </c>
    </row>
    <row r="21" spans="1:4" ht="15">
      <c r="A21" s="18" t="s">
        <v>11</v>
      </c>
      <c r="B21" s="31">
        <f>SUM(B19:B20)</f>
        <v>0</v>
      </c>
      <c r="C21" s="32">
        <f>SUM(C19:C20)</f>
        <v>0</v>
      </c>
      <c r="D21" s="32">
        <f>SUM(D19:D20)</f>
        <v>0</v>
      </c>
    </row>
    <row r="22" spans="1:4" ht="15">
      <c r="A22" s="18"/>
      <c r="B22" s="27"/>
      <c r="C22" s="20"/>
      <c r="D22" s="20"/>
    </row>
    <row r="23" spans="1:4" ht="15">
      <c r="A23" s="18" t="s">
        <v>12</v>
      </c>
      <c r="B23" s="31">
        <f>+B15+B21</f>
        <v>0</v>
      </c>
      <c r="C23" s="32">
        <f>+C15+C21</f>
        <v>0</v>
      </c>
      <c r="D23" s="32">
        <f>+D15+D21</f>
        <v>0</v>
      </c>
    </row>
    <row r="24" spans="1:4" ht="15">
      <c r="A24" s="18"/>
      <c r="B24" s="27"/>
      <c r="C24" s="20"/>
      <c r="D24" s="20"/>
    </row>
    <row r="25" spans="1:4" ht="15">
      <c r="A25" s="18" t="s">
        <v>4</v>
      </c>
      <c r="B25" s="33">
        <v>10165</v>
      </c>
      <c r="C25" s="34">
        <v>11360</v>
      </c>
      <c r="D25" s="34">
        <v>11860</v>
      </c>
    </row>
    <row r="26" spans="1:4" ht="15">
      <c r="A26" s="14"/>
      <c r="B26" s="28"/>
      <c r="C26" s="21"/>
      <c r="D26" s="21"/>
    </row>
    <row r="27" spans="1:4" ht="15">
      <c r="A27" s="18" t="s">
        <v>5</v>
      </c>
      <c r="B27" s="29">
        <v>0</v>
      </c>
      <c r="C27" s="30">
        <v>0</v>
      </c>
      <c r="D27" s="30">
        <v>0</v>
      </c>
    </row>
    <row r="28" spans="1:4" ht="15">
      <c r="A28" s="14"/>
      <c r="B28" s="28"/>
      <c r="C28" s="21"/>
      <c r="D28" s="21"/>
    </row>
    <row r="29" spans="1:4" ht="15">
      <c r="A29" s="18" t="s">
        <v>21</v>
      </c>
      <c r="B29" s="35">
        <f>+B23+B25+B27</f>
        <v>10165</v>
      </c>
      <c r="C29" s="36">
        <f>+C23+C25+C27</f>
        <v>11360</v>
      </c>
      <c r="D29" s="36">
        <f>+D23+D25+D27</f>
        <v>11860</v>
      </c>
    </row>
    <row r="30" spans="1:4" ht="13.5" thickBot="1">
      <c r="A30" s="6"/>
      <c r="B30" s="6"/>
      <c r="C30" s="6"/>
      <c r="D30" s="6"/>
    </row>
    <row r="31" ht="12.75">
      <c r="A31" s="10" t="s">
        <v>13</v>
      </c>
    </row>
    <row r="32" ht="13.5">
      <c r="A32" s="9"/>
    </row>
    <row r="33" spans="1:4" ht="12.75">
      <c r="A33" s="10"/>
      <c r="B33" s="4"/>
      <c r="C33" s="4"/>
      <c r="D33" s="4"/>
    </row>
    <row r="34" spans="2:4" ht="12.75">
      <c r="B34" s="4"/>
      <c r="C34" s="4"/>
      <c r="D34" s="4"/>
    </row>
    <row r="36" spans="2:4" ht="12.75">
      <c r="B36" s="4"/>
      <c r="C36" s="4"/>
      <c r="D36" s="4"/>
    </row>
    <row r="38" spans="2:4" ht="12.75">
      <c r="B38" s="7"/>
      <c r="C38" s="7"/>
      <c r="D38" s="7"/>
    </row>
    <row r="39" spans="2:4" ht="12.75">
      <c r="B39" s="7"/>
      <c r="C39" s="7"/>
      <c r="D39" s="7"/>
    </row>
    <row r="40" spans="2:4" ht="12.75">
      <c r="B40" s="5"/>
      <c r="C40" s="5"/>
      <c r="D40" s="5"/>
    </row>
    <row r="41" spans="2:4" ht="12.75">
      <c r="B41" s="5"/>
      <c r="C41" s="5"/>
      <c r="D41" s="5"/>
    </row>
    <row r="42" spans="2:4" ht="12.75">
      <c r="B42" s="5"/>
      <c r="C42" s="5"/>
      <c r="D42" s="5"/>
    </row>
    <row r="43" spans="2:4" ht="12.75">
      <c r="B43" s="7"/>
      <c r="C43" s="7"/>
      <c r="D43" s="7"/>
    </row>
  </sheetData>
  <mergeCells count="1">
    <mergeCell ref="A5:D5"/>
  </mergeCells>
  <printOptions horizontalCentered="1"/>
  <pageMargins left="0.75" right="0.75" top="0.75" bottom="1" header="0.5" footer="0.5"/>
  <pageSetup horizontalDpi="600" verticalDpi="600" orientation="portrait" scale="90" r:id="rId1"/>
  <headerFooter alignWithMargins="0">
    <oddFooter>&amp;C&amp;"Times New Roman,Bold"&amp;11 &amp;"Times New Roman,Regular"&amp;10 464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BARNOLD</dc:creator>
  <cp:keywords/>
  <dc:description/>
  <cp:lastModifiedBy>BARNOLD</cp:lastModifiedBy>
  <cp:lastPrinted>2006-01-31T19:28:09Z</cp:lastPrinted>
  <dcterms:created xsi:type="dcterms:W3CDTF">1997-12-11T14:06:59Z</dcterms:created>
  <dcterms:modified xsi:type="dcterms:W3CDTF">2006-01-31T20:33:55Z</dcterms:modified>
  <cp:category/>
  <cp:version/>
  <cp:contentType/>
  <cp:contentStatus/>
</cp:coreProperties>
</file>