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<sst xmlns="http://schemas.openxmlformats.org/spreadsheetml/2006/main" count="35" uniqueCount="30">
  <si>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Office of International Science and Engineering</t>
  </si>
  <si>
    <t>By Strategic Outcome Goal and Investment Category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</si>
  <si>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</si>
  <si>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</si>
  <si>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</si>
  <si>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</si>
  <si>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</si>
  <si>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</si>
  <si>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</si>
  <si>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</si>
  <si>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</si>
  <si>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</si>
  <si>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</si>
  <si>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Ideas</t>
  </si>
  <si>
    <t>Fundamental Science and Engineering</t>
  </si>
  <si>
    <t>Centers Programs</t>
  </si>
  <si>
    <t>Capability Enhancement</t>
  </si>
  <si>
    <t>Tools</t>
  </si>
  <si>
    <t xml:space="preserve"> </t>
  </si>
  <si>
    <t>Facilities</t>
  </si>
  <si>
    <t>Infrastructure and Instrumentation</t>
  </si>
  <si>
    <t>Polar Tools, Facilities, and Logistics</t>
  </si>
  <si>
    <t>Federally-Funded R&amp;D Centers</t>
  </si>
  <si>
    <t>People</t>
  </si>
  <si>
    <t>Individuals</t>
  </si>
  <si>
    <t>Institutions</t>
  </si>
  <si>
    <t>Collaborations</t>
  </si>
  <si>
    <t>Organizational Excellence</t>
  </si>
  <si>
    <t>Total, OISE</t>
  </si>
  <si>
    <t>The FY 2005 total for Fundamental Science and Engineering includes $9.42 million provided to NSF by the U.S. Department of State for an award to the U.S. Civilian Research and Development Foundation.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</si>
</sst>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12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0" xfId="15" applyNumberFormat="1" applyFont="1" applyBorder="1" applyAlignment="1">
      <alignment horizontal="right"/>
    </xf>
    <xf numFmtId="164" fontId="4" fillId="0" borderId="2" xfId="15" applyNumberFormat="1" applyFont="1" applyBorder="1" applyAlignment="1">
      <alignment horizontal="right"/>
    </xf>
    <xf numFmtId="49" fontId="4" fillId="0" borderId="2" xfId="15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3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6" fillId="0" borderId="0" xfId="15" applyNumberFormat="1" applyFont="1" applyBorder="1" applyAlignment="1">
      <alignment horizontal="right"/>
    </xf>
    <xf numFmtId="165" fontId="6" fillId="0" borderId="0" xfId="19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7" fontId="6" fillId="0" borderId="0" xfId="19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7" fontId="6" fillId="0" borderId="3" xfId="19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67" fontId="6" fillId="0" borderId="4" xfId="19" applyNumberFormat="1" applyFont="1" applyBorder="1" applyAlignment="1">
      <alignment horizontal="right"/>
    </xf>
    <xf numFmtId="0" fontId="11" fillId="0" borderId="2" xfId="0" applyFont="1" applyBorder="1" applyAlignment="1">
      <alignment horizontal="justify" wrapText="1"/>
    </xf>
    <xf numFmtId="164" fontId="4" fillId="0" borderId="0" xfId="15" applyNumberFormat="1" applyFont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42578125" style="4" customWidth="1"/>
    <col min="2" max="2" width="34.7109375" style="4" customWidth="1"/>
    <col min="3" max="3" width="6.421875" style="41" customWidth="1"/>
    <col min="4" max="4" width="7.140625" style="41" customWidth="1"/>
    <col min="5" max="5" width="7.7109375" style="41" customWidth="1"/>
    <col min="6" max="6" width="7.28125" style="41" customWidth="1"/>
    <col min="7" max="7" width="8.00390625" style="41" customWidth="1"/>
    <col min="8" max="8" width="3.421875" style="41" customWidth="1"/>
    <col min="9" max="9" width="6.140625" style="4" hidden="1" customWidth="1"/>
    <col min="10" max="16384" width="9.140625" style="4" customWidth="1"/>
  </cols>
  <sheetData>
    <row r="1" spans="1:8" ht="15" customHeight="1">
      <c r="A1" s="1"/>
      <c r="B1" s="2" t="s">
        <v>0</v>
      </c>
      <c r="C1" s="2"/>
      <c r="D1" s="2"/>
      <c r="E1" s="2"/>
      <c r="F1" s="2"/>
      <c r="G1" s="2"/>
      <c r="H1" s="3"/>
    </row>
    <row r="2" spans="1:8" ht="15" customHeight="1">
      <c r="A2" s="1"/>
      <c r="B2" s="2" t="s">
        <v>1</v>
      </c>
      <c r="C2" s="2"/>
      <c r="D2" s="2"/>
      <c r="E2" s="5"/>
      <c r="F2" s="5"/>
      <c r="G2" s="5"/>
      <c r="H2" s="3"/>
    </row>
    <row r="3" spans="1:8" ht="15.75" customHeight="1" thickBot="1">
      <c r="A3" s="6"/>
      <c r="B3" s="7" t="s">
        <v>2</v>
      </c>
      <c r="C3" s="7"/>
      <c r="D3" s="7"/>
      <c r="E3" s="8"/>
      <c r="F3" s="8"/>
      <c r="G3" s="8"/>
      <c r="H3" s="6"/>
    </row>
    <row r="4" spans="1:7" s="14" customFormat="1" ht="13.5" customHeight="1">
      <c r="A4" s="9"/>
      <c r="B4" s="10"/>
      <c r="C4" s="11"/>
      <c r="D4" s="12" t="s">
        <v>3</v>
      </c>
      <c r="E4" s="12"/>
      <c r="F4" s="13" t="s">
        <v>4</v>
      </c>
      <c r="G4" s="13"/>
    </row>
    <row r="5" spans="1:7" s="14" customFormat="1" ht="13.5" customHeight="1">
      <c r="A5" s="15"/>
      <c r="B5" s="16"/>
      <c r="C5" s="11" t="s">
        <v>5</v>
      </c>
      <c r="D5" s="11" t="s">
        <v>6</v>
      </c>
      <c r="E5" s="11" t="s">
        <v>7</v>
      </c>
      <c r="F5" s="17" t="s">
        <v>3</v>
      </c>
      <c r="G5" s="17"/>
    </row>
    <row r="6" spans="1:7" s="14" customFormat="1" ht="14.25" customHeight="1">
      <c r="A6" s="18"/>
      <c r="B6" s="19"/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</row>
    <row r="7" spans="1:7" s="25" customFormat="1" ht="13.5">
      <c r="A7" s="21"/>
      <c r="B7" s="22" t="s">
        <v>13</v>
      </c>
      <c r="C7" s="23"/>
      <c r="D7" s="23"/>
      <c r="E7" s="23"/>
      <c r="F7" s="23"/>
      <c r="G7" s="24"/>
    </row>
    <row r="8" spans="1:7" s="25" customFormat="1" ht="12.75">
      <c r="A8" s="21"/>
      <c r="B8" s="26" t="s">
        <v>14</v>
      </c>
      <c r="C8" s="27">
        <v>33.22</v>
      </c>
      <c r="D8" s="27">
        <v>24.17</v>
      </c>
      <c r="E8" s="27">
        <v>29.26</v>
      </c>
      <c r="F8" s="27">
        <f>E8-D8</f>
        <v>5.09</v>
      </c>
      <c r="G8" s="28">
        <f>IF(D8=0,"N/A  ",F8/D8)</f>
        <v>0.21059164253206453</v>
      </c>
    </row>
    <row r="9" spans="1:7" s="25" customFormat="1" ht="12.75">
      <c r="A9" s="21"/>
      <c r="B9" s="26" t="s">
        <v>15</v>
      </c>
      <c r="C9" s="29">
        <v>0.2</v>
      </c>
      <c r="D9" s="29">
        <v>0</v>
      </c>
      <c r="E9" s="29">
        <v>0</v>
      </c>
      <c r="F9" s="29">
        <f>E9-D9</f>
        <v>0</v>
      </c>
      <c r="G9" s="28" t="str">
        <f>IF(D9=0,"N/A  ",F9/D9)</f>
        <v>N/A  </v>
      </c>
    </row>
    <row r="10" spans="1:7" s="25" customFormat="1" ht="12.75">
      <c r="A10" s="21"/>
      <c r="B10" s="26" t="s">
        <v>16</v>
      </c>
      <c r="C10" s="30">
        <v>0</v>
      </c>
      <c r="D10" s="30">
        <v>0</v>
      </c>
      <c r="E10" s="30">
        <v>0</v>
      </c>
      <c r="F10" s="30">
        <f>E10-D10</f>
        <v>0</v>
      </c>
      <c r="G10" s="31" t="str">
        <f>IF(D10=0,"N/A  ",F10/D10)</f>
        <v>N/A  </v>
      </c>
    </row>
    <row r="11" spans="1:7" s="25" customFormat="1" ht="12.75">
      <c r="A11" s="21"/>
      <c r="B11" s="26"/>
      <c r="C11" s="29">
        <f>SUM(C8:C10)</f>
        <v>33.42</v>
      </c>
      <c r="D11" s="29">
        <f>SUM(D8:D10)</f>
        <v>24.17</v>
      </c>
      <c r="E11" s="29">
        <f>SUM(E8:E10)</f>
        <v>29.26</v>
      </c>
      <c r="F11" s="29">
        <f>SUM(F8:F10)</f>
        <v>5.09</v>
      </c>
      <c r="G11" s="28">
        <f>IF(D11=0,"N/A  ",F11/D11)</f>
        <v>0.21059164253206453</v>
      </c>
    </row>
    <row r="12" spans="1:7" s="25" customFormat="1" ht="13.5">
      <c r="A12" s="21"/>
      <c r="B12" s="22" t="s">
        <v>17</v>
      </c>
      <c r="C12" s="29"/>
      <c r="D12" s="29"/>
      <c r="E12" s="29"/>
      <c r="F12" s="29"/>
      <c r="G12" s="28" t="s">
        <v>18</v>
      </c>
    </row>
    <row r="13" spans="1:7" s="25" customFormat="1" ht="12.75">
      <c r="A13" s="21"/>
      <c r="B13" s="26" t="s">
        <v>19</v>
      </c>
      <c r="C13" s="29">
        <v>0</v>
      </c>
      <c r="D13" s="29">
        <v>0</v>
      </c>
      <c r="E13" s="29">
        <v>0</v>
      </c>
      <c r="F13" s="29">
        <f>E13-D13</f>
        <v>0</v>
      </c>
      <c r="G13" s="28" t="str">
        <f>IF(D13=0,"N/A  ",F13/D13)</f>
        <v>N/A  </v>
      </c>
    </row>
    <row r="14" spans="1:7" s="25" customFormat="1" ht="12.75">
      <c r="A14" s="21"/>
      <c r="B14" s="26" t="s">
        <v>20</v>
      </c>
      <c r="C14" s="29">
        <v>0</v>
      </c>
      <c r="D14" s="29">
        <v>0</v>
      </c>
      <c r="E14" s="29">
        <v>0</v>
      </c>
      <c r="F14" s="29">
        <f>E14-D14</f>
        <v>0</v>
      </c>
      <c r="G14" s="28" t="str">
        <f>IF(D14=0,"N/A  ",F14/D14)</f>
        <v>N/A  </v>
      </c>
    </row>
    <row r="15" spans="1:7" s="25" customFormat="1" ht="12.75">
      <c r="A15" s="21"/>
      <c r="B15" s="26" t="s">
        <v>21</v>
      </c>
      <c r="C15" s="29">
        <v>0</v>
      </c>
      <c r="D15" s="29">
        <v>0</v>
      </c>
      <c r="E15" s="29">
        <v>0</v>
      </c>
      <c r="F15" s="29">
        <f>E15-D15</f>
        <v>0</v>
      </c>
      <c r="G15" s="28" t="str">
        <f>IF(D15=0,"N/A  ",F15/D15)</f>
        <v>N/A  </v>
      </c>
    </row>
    <row r="16" spans="1:7" s="25" customFormat="1" ht="12.75">
      <c r="A16" s="21"/>
      <c r="B16" s="26" t="s">
        <v>22</v>
      </c>
      <c r="C16" s="30">
        <v>0</v>
      </c>
      <c r="D16" s="30">
        <v>0</v>
      </c>
      <c r="E16" s="30">
        <v>0</v>
      </c>
      <c r="F16" s="30">
        <f>E16-D16</f>
        <v>0</v>
      </c>
      <c r="G16" s="31" t="str">
        <f>IF(D16=0,"N/A  ",F16/D16)</f>
        <v>N/A  </v>
      </c>
    </row>
    <row r="17" spans="1:7" s="25" customFormat="1" ht="12.75">
      <c r="A17" s="21"/>
      <c r="B17" s="26"/>
      <c r="C17" s="29">
        <f>SUM(C13:C16)</f>
        <v>0</v>
      </c>
      <c r="D17" s="29">
        <f>SUM(D13:D16)</f>
        <v>0</v>
      </c>
      <c r="E17" s="29">
        <f>SUM(E13:E16)</f>
        <v>0</v>
      </c>
      <c r="F17" s="29">
        <f>SUM(F13:F16)</f>
        <v>0</v>
      </c>
      <c r="G17" s="28" t="str">
        <f>IF(D17=0,"N/A  ",F17/D17)</f>
        <v>N/A  </v>
      </c>
    </row>
    <row r="18" spans="1:7" s="25" customFormat="1" ht="13.5">
      <c r="A18" s="21"/>
      <c r="B18" s="22" t="s">
        <v>23</v>
      </c>
      <c r="C18" s="29"/>
      <c r="D18" s="29"/>
      <c r="E18" s="29"/>
      <c r="F18" s="29"/>
      <c r="G18" s="28" t="s">
        <v>18</v>
      </c>
    </row>
    <row r="19" spans="1:7" s="25" customFormat="1" ht="12.75">
      <c r="A19" s="21"/>
      <c r="B19" s="26" t="s">
        <v>24</v>
      </c>
      <c r="C19" s="29">
        <v>8.66</v>
      </c>
      <c r="D19" s="29">
        <v>7</v>
      </c>
      <c r="E19" s="29">
        <v>8</v>
      </c>
      <c r="F19" s="29">
        <f>E19-D19</f>
        <v>1</v>
      </c>
      <c r="G19" s="28">
        <f>IF(D19=0,"N/A  ",F19/D19)</f>
        <v>0.14285714285714285</v>
      </c>
    </row>
    <row r="20" spans="1:7" s="25" customFormat="1" ht="12.75">
      <c r="A20" s="21" t="s">
        <v>18</v>
      </c>
      <c r="B20" s="26" t="s">
        <v>25</v>
      </c>
      <c r="C20" s="29">
        <v>0</v>
      </c>
      <c r="D20" s="29">
        <v>0</v>
      </c>
      <c r="E20" s="29">
        <v>0</v>
      </c>
      <c r="F20" s="29">
        <f>E20-D20</f>
        <v>0</v>
      </c>
      <c r="G20" s="28" t="str">
        <f>IF(D20=0,"N/A  ",F20/D20)</f>
        <v>N/A  </v>
      </c>
    </row>
    <row r="21" spans="1:7" s="25" customFormat="1" ht="12.75">
      <c r="A21" s="21"/>
      <c r="B21" s="26" t="s">
        <v>26</v>
      </c>
      <c r="C21" s="30">
        <v>0</v>
      </c>
      <c r="D21" s="32">
        <v>1</v>
      </c>
      <c r="E21" s="30">
        <v>1</v>
      </c>
      <c r="F21" s="30">
        <f>E21-D21</f>
        <v>0</v>
      </c>
      <c r="G21" s="31">
        <f>IF(D21=0,"N/A  ",F21/D21)</f>
        <v>0</v>
      </c>
    </row>
    <row r="22" spans="1:7" s="25" customFormat="1" ht="12.75">
      <c r="A22" s="21"/>
      <c r="B22" s="26"/>
      <c r="C22" s="29">
        <f>SUM(C19:C21)</f>
        <v>8.66</v>
      </c>
      <c r="D22" s="29">
        <f>SUM(D19:D21)</f>
        <v>8</v>
      </c>
      <c r="E22" s="29">
        <f>SUM(E19:E21)</f>
        <v>9</v>
      </c>
      <c r="F22" s="29">
        <f>SUM(F19:F21)</f>
        <v>1</v>
      </c>
      <c r="G22" s="28">
        <f>IF(D22=0,"N/A  ",F22/D22)</f>
        <v>0.125</v>
      </c>
    </row>
    <row r="23" spans="1:7" s="25" customFormat="1" ht="3.75" customHeight="1">
      <c r="A23" s="21"/>
      <c r="B23" s="26"/>
      <c r="C23" s="29"/>
      <c r="D23" s="29"/>
      <c r="E23" s="29"/>
      <c r="F23" s="29"/>
      <c r="G23" s="28" t="s">
        <v>18</v>
      </c>
    </row>
    <row r="24" spans="1:7" s="25" customFormat="1" ht="13.5">
      <c r="A24" s="33"/>
      <c r="B24" s="34" t="s">
        <v>27</v>
      </c>
      <c r="C24" s="30">
        <v>1.31</v>
      </c>
      <c r="D24" s="30">
        <v>2.35</v>
      </c>
      <c r="E24" s="30">
        <v>2.35</v>
      </c>
      <c r="F24" s="29">
        <f>E24-D24</f>
        <v>0</v>
      </c>
      <c r="G24" s="31">
        <f>IF(D24=0,"N/A  ",F24/D24)</f>
        <v>0</v>
      </c>
    </row>
    <row r="25" spans="1:7" s="25" customFormat="1" ht="18.75" customHeight="1" thickBot="1">
      <c r="A25" s="35"/>
      <c r="B25" s="36" t="s">
        <v>28</v>
      </c>
      <c r="C25" s="37">
        <f>SUM(C11+C17+C22+C24)-0.01</f>
        <v>43.38</v>
      </c>
      <c r="D25" s="37">
        <f>SUM(D11+D17+D22+D24)</f>
        <v>34.52</v>
      </c>
      <c r="E25" s="37">
        <f>SUM(E11+E17+E22+E24)</f>
        <v>40.61000000000001</v>
      </c>
      <c r="F25" s="38">
        <f>SUM(F11+F17+F22+F24)</f>
        <v>6.09</v>
      </c>
      <c r="G25" s="39">
        <f>IF(D25=0,"N/A  ",F25/D25)</f>
        <v>0.17641946697566627</v>
      </c>
    </row>
    <row r="26" spans="2:7" ht="21.75" customHeight="1">
      <c r="B26" s="40" t="s">
        <v>29</v>
      </c>
      <c r="C26" s="40"/>
      <c r="D26" s="40"/>
      <c r="E26" s="40"/>
      <c r="F26" s="40"/>
      <c r="G26" s="40"/>
    </row>
    <row r="27" ht="11.25" customHeight="1">
      <c r="B27" s="42" t="s">
        <v>18</v>
      </c>
    </row>
  </sheetData>
  <mergeCells count="6">
    <mergeCell ref="F5:G5"/>
    <mergeCell ref="B26:G26"/>
    <mergeCell ref="B1:G1"/>
    <mergeCell ref="B2:G2"/>
    <mergeCell ref="B3:G3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2006-01-31T20:44:03Z</dcterms:created>
  <dcterms:modified xsi:type="dcterms:W3CDTF">2006-01-31T20:44:43Z</dcterms:modified>
  <cp:category/>
  <cp:version/>
  <cp:contentType/>
  <cp:contentStatus/>
</cp:coreProperties>
</file>