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9360" windowHeight="4710" activeTab="0"/>
  </bookViews>
  <sheets>
    <sheet name="SubactivityTrends" sheetId="1" r:id="rId1"/>
    <sheet name="Act-Subact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<sst xmlns="http://schemas.openxmlformats.org/spreadsheetml/2006/main" count="15" uniqueCount="15">
  <si>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U.S. Polar Research</t>
  </si>
  <si>
    <t>Antarctic Logistical Support</t>
  </si>
  <si>
    <t>Total, DIR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</si>
  <si>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</si>
  <si>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</si>
  <si>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</si>
  <si>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</si>
  <si>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</si>
  <si>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</si>
  <si>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</si>
  <si>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</si>
  <si>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</si>
  <si>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</si>
  <si>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</si>
  <si>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ARC excluded from USPRP for all 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</si>
</sst>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10">
    <font>
      <sz val="10"/>
      <name val="Arial"/>
      <family val="0"/>
    </font>
    <font>
      <sz val="11"/>
      <name val="Times New Roman"/>
      <family val="1"/>
    </font>
    <font>
      <sz val="4.25"/>
      <name val="Arial"/>
      <family val="0"/>
    </font>
    <font>
      <sz val="8"/>
      <name val="Arial"/>
      <family val="0"/>
    </font>
    <font>
      <sz val="10.5"/>
      <name val="Times New Roman"/>
      <family val="1"/>
    </font>
    <font>
      <b/>
      <sz val="9.25"/>
      <name val="Times New Roman"/>
      <family val="1"/>
    </font>
    <font>
      <sz val="10.25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17" applyNumberFormat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2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OPP Subactivity Funding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/>
              <a:t>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6"/>
          <c:w val="0.940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'Act-Subact'!$A$2</c:f>
              <c:strCache>
                <c:ptCount val="1"/>
                <c:pt idx="0">
                  <c:v>U.S. Polar Research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'Act-Subact'!$B$1:$L$1</c:f>
              <c:strCache>
                <c:ptCount val="11"/>
                <c:pt idx="0">
                  <c:v>FY97</c:v>
                </c:pt>
                <c:pt idx="1">
                  <c:v>FY98</c:v>
                </c:pt>
                <c:pt idx="2">
                  <c:v>FY99</c:v>
                </c:pt>
                <c:pt idx="3">
                  <c:v>FY00</c:v>
                </c:pt>
                <c:pt idx="4">
                  <c:v>FY01</c:v>
                </c:pt>
                <c:pt idx="5">
                  <c:v>FY02</c:v>
                </c:pt>
                <c:pt idx="6">
                  <c:v>FY03</c:v>
                </c:pt>
                <c:pt idx="7">
                  <c:v>FY04</c:v>
                </c:pt>
                <c:pt idx="8">
                  <c:v>FY05</c:v>
                </c:pt>
                <c:pt idx="9">
                  <c:v>FY06</c:v>
                </c:pt>
                <c:pt idx="10">
                  <c:v>FY07</c:v>
                </c:pt>
              </c:strCache>
            </c:strRef>
          </c:cat>
          <c:val>
            <c:numRef>
              <c:f>'Act-Subact'!$B$2:$L$2</c:f>
              <c:numCache>
                <c:ptCount val="11"/>
                <c:pt idx="0">
                  <c:v>160.63</c:v>
                </c:pt>
                <c:pt idx="1">
                  <c:v>159.41</c:v>
                </c:pt>
                <c:pt idx="2">
                  <c:v>181.60999999999999</c:v>
                </c:pt>
                <c:pt idx="3">
                  <c:v>188.53</c:v>
                </c:pt>
                <c:pt idx="4">
                  <c:v>212.12</c:v>
                </c:pt>
                <c:pt idx="5">
                  <c:v>227.7</c:v>
                </c:pt>
                <c:pt idx="6">
                  <c:v>233.57999999999998</c:v>
                </c:pt>
                <c:pt idx="7">
                  <c:v>272.52</c:v>
                </c:pt>
                <c:pt idx="8">
                  <c:v>278.27</c:v>
                </c:pt>
                <c:pt idx="9">
                  <c:v>322.68</c:v>
                </c:pt>
                <c:pt idx="10">
                  <c:v>370.58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'Act-Subact'!$A$3</c:f>
              <c:strCache>
                <c:ptCount val="1"/>
                <c:pt idx="0">
                  <c:v>Antarctic Logistical Support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'Act-Subact'!$B$1:$L$1</c:f>
              <c:strCache>
                <c:ptCount val="11"/>
                <c:pt idx="0">
                  <c:v>FY97</c:v>
                </c:pt>
                <c:pt idx="1">
                  <c:v>FY98</c:v>
                </c:pt>
                <c:pt idx="2">
                  <c:v>FY99</c:v>
                </c:pt>
                <c:pt idx="3">
                  <c:v>FY00</c:v>
                </c:pt>
                <c:pt idx="4">
                  <c:v>FY01</c:v>
                </c:pt>
                <c:pt idx="5">
                  <c:v>FY02</c:v>
                </c:pt>
                <c:pt idx="6">
                  <c:v>FY03</c:v>
                </c:pt>
                <c:pt idx="7">
                  <c:v>FY04</c:v>
                </c:pt>
                <c:pt idx="8">
                  <c:v>FY05</c:v>
                </c:pt>
                <c:pt idx="9">
                  <c:v>FY06</c:v>
                </c:pt>
                <c:pt idx="10">
                  <c:v>FY07</c:v>
                </c:pt>
              </c:strCache>
            </c:strRef>
          </c:cat>
          <c:val>
            <c:numRef>
              <c:f>'Act-Subact'!$B$3:$L$3</c:f>
              <c:numCache>
                <c:ptCount val="11"/>
                <c:pt idx="0">
                  <c:v>62.6</c:v>
                </c:pt>
                <c:pt idx="1">
                  <c:v>62.4</c:v>
                </c:pt>
                <c:pt idx="2">
                  <c:v>62.6</c:v>
                </c:pt>
                <c:pt idx="3">
                  <c:v>68.4</c:v>
                </c:pt>
                <c:pt idx="4">
                  <c:v>68.16</c:v>
                </c:pt>
                <c:pt idx="5">
                  <c:v>70.27</c:v>
                </c:pt>
                <c:pt idx="6">
                  <c:v>68.07</c:v>
                </c:pt>
                <c:pt idx="7">
                  <c:v>67.54</c:v>
                </c:pt>
                <c:pt idx="8">
                  <c:v>70.26</c:v>
                </c:pt>
                <c:pt idx="9">
                  <c:v>66.66</c:v>
                </c:pt>
                <c:pt idx="10">
                  <c:v>67.52</c:v>
                </c:pt>
              </c:numCache>
            </c:numRef>
          </c:val>
          <c:smooth val="0"/>
        </c:ser>
        <c:marker val="1"/>
        <c:axId val="18957158"/>
        <c:axId val="36396695"/>
      </c:line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36396695"/>
        <c:crosses val="autoZero"/>
        <c:auto val="1"/>
        <c:lblOffset val="100"/>
        <c:noMultiLvlLbl val="0"/>
      </c:catAx>
      <c:valAx>
        <c:axId val="36396695"/>
        <c:scaling>
          <c:orientation val="minMax"/>
          <c:max val="4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95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9185"/>
          <c:w val="0.85725"/>
          <c:h val="0.081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8293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2" sqref="I2"/>
    </sheetView>
  </sheetViews>
  <sheetFormatPr defaultColWidth="9.140625" defaultRowHeight="12.75"/>
  <cols>
    <col min="1" max="1" width="13.28125" style="0" customWidth="1"/>
    <col min="2" max="16384" width="7.57421875" style="0" customWidth="1"/>
  </cols>
  <sheetData>
    <row r="1" spans="1:12" ht="12.75">
      <c r="A1" s="1"/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</row>
    <row r="2" spans="1:12" ht="12.75">
      <c r="A2" t="s">
        <v>0</v>
      </c>
      <c r="B2" s="2">
        <f>161.13-$B$9</f>
        <v>160.63</v>
      </c>
      <c r="C2" s="2">
        <f>159.91-C9</f>
        <v>159.41</v>
      </c>
      <c r="D2" s="2">
        <f>182.29-D9</f>
        <v>181.60999999999999</v>
      </c>
      <c r="E2" s="2">
        <f>189.23-E9</f>
        <v>188.53</v>
      </c>
      <c r="F2" s="2">
        <f>213.12-F9</f>
        <v>212.12</v>
      </c>
      <c r="G2" s="2">
        <f>228.72-G9</f>
        <v>227.7</v>
      </c>
      <c r="H2" s="2">
        <f>234.66-H9</f>
        <v>233.57999999999998</v>
      </c>
      <c r="I2" s="2">
        <f>274.18-I9</f>
        <v>272.52</v>
      </c>
      <c r="J2" s="5">
        <v>278.27</v>
      </c>
      <c r="K2" s="2">
        <v>322.68</v>
      </c>
      <c r="L2" s="2">
        <v>370.58</v>
      </c>
    </row>
    <row r="3" spans="1:12" ht="12.75">
      <c r="A3" t="s">
        <v>1</v>
      </c>
      <c r="B3" s="2">
        <v>62.6</v>
      </c>
      <c r="C3" s="2">
        <v>62.4</v>
      </c>
      <c r="D3" s="2">
        <v>62.6</v>
      </c>
      <c r="E3" s="2">
        <v>68.4</v>
      </c>
      <c r="F3" s="2">
        <v>68.16</v>
      </c>
      <c r="G3" s="2">
        <v>70.27</v>
      </c>
      <c r="H3" s="2">
        <v>68.07</v>
      </c>
      <c r="I3" s="2">
        <v>67.54</v>
      </c>
      <c r="J3" s="2">
        <v>70.26</v>
      </c>
      <c r="K3" s="2">
        <v>66.66</v>
      </c>
      <c r="L3" s="2">
        <v>67.52</v>
      </c>
    </row>
    <row r="4" spans="1:12" ht="12.75">
      <c r="A4" t="s">
        <v>2</v>
      </c>
      <c r="B4" s="2">
        <v>223.73</v>
      </c>
      <c r="C4" s="2">
        <v>222.31</v>
      </c>
      <c r="D4" s="2">
        <v>244.89</v>
      </c>
      <c r="E4" s="2">
        <v>257.63</v>
      </c>
      <c r="F4" s="2">
        <v>281.28</v>
      </c>
      <c r="G4" s="2">
        <v>298.99</v>
      </c>
      <c r="H4" s="2">
        <v>302.73</v>
      </c>
      <c r="I4" s="3">
        <f>SUM(I2:I3)</f>
        <v>340.06</v>
      </c>
      <c r="J4" s="3">
        <f>SUM(J2:J3)</f>
        <v>348.53</v>
      </c>
      <c r="K4" s="3">
        <f>SUM(K2:K3)</f>
        <v>389.34000000000003</v>
      </c>
      <c r="L4" s="3">
        <f>SUM(L2:L3)</f>
        <v>438.09999999999997</v>
      </c>
    </row>
    <row r="6" spans="9:12" ht="12.75">
      <c r="I6" s="4"/>
      <c r="J6" s="4"/>
      <c r="K6" s="4"/>
      <c r="L6" s="4"/>
    </row>
    <row r="7" spans="1:9" ht="12.75">
      <c r="A7" t="s">
        <v>14</v>
      </c>
      <c r="I7" s="4"/>
    </row>
    <row r="9" spans="2:12" ht="12.75">
      <c r="B9" s="6">
        <v>0.5</v>
      </c>
      <c r="C9" s="6">
        <v>0.5</v>
      </c>
      <c r="D9" s="6">
        <v>0.68</v>
      </c>
      <c r="E9" s="6">
        <v>0.7</v>
      </c>
      <c r="F9" s="6">
        <v>1</v>
      </c>
      <c r="G9" s="6">
        <v>1.02</v>
      </c>
      <c r="H9" s="6">
        <v>1.08</v>
      </c>
      <c r="I9" s="6">
        <v>1.66</v>
      </c>
      <c r="J9" s="6">
        <v>1.19</v>
      </c>
      <c r="K9" s="6">
        <v>1.17</v>
      </c>
      <c r="L9" s="6">
        <v>1.45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COXENRID</cp:lastModifiedBy>
  <dcterms:created xsi:type="dcterms:W3CDTF">2002-03-21T13:14:39Z</dcterms:created>
  <dcterms:modified xsi:type="dcterms:W3CDTF">2006-01-31T19:17:41Z</dcterms:modified>
  <cp:category/>
  <cp:version/>
  <cp:contentType/>
  <cp:contentStatus/>
</cp:coreProperties>
</file>