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00" windowHeight="6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<sst xmlns="http://schemas.openxmlformats.org/spreadsheetml/2006/main" count="32" uniqueCount="30">
  <si>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NSF Workforce</t>
  </si>
  <si>
    <t>Full-Time Equivalents (FTE)</t>
  </si>
  <si>
    <t>Change over</t>
  </si>
  <si>
    <t>FY 2006</t>
  </si>
  <si>
    <t>FY 2007</t>
  </si>
  <si>
    <t>FY 2008</t>
  </si>
  <si>
    <t>Actual</t>
  </si>
  <si>
    <t>Request</t>
  </si>
  <si>
    <t>Amount</t>
  </si>
  <si>
    <t>Percent</t>
  </si>
  <si>
    <t>AOAM  FTE Allocation</t>
  </si>
  <si>
    <t xml:space="preserve">   Regular</t>
  </si>
  <si>
    <t xml:space="preserve">   Student</t>
  </si>
  <si>
    <t>Subtotal, AOAM FTE Allocation</t>
  </si>
  <si>
    <t>AOAM FTE Usage (Actual/Projected)</t>
  </si>
  <si>
    <t xml:space="preserve">   NSF Regular</t>
  </si>
  <si>
    <t xml:space="preserve">   NSF Student</t>
  </si>
  <si>
    <r>
      <t>Subtotal, AOAM FTE</t>
    </r>
    <r>
      <rPr>
        <vertAlign val="superscript"/>
        <sz val="10"/>
        <rFont val="Times New Roman"/>
        <family val="1"/>
      </rPr>
      <t>1</t>
    </r>
  </si>
  <si>
    <r>
      <t>Office of the Inspector General</t>
    </r>
    <r>
      <rPr>
        <vertAlign val="superscript"/>
        <sz val="10"/>
        <rFont val="Times New Roman"/>
        <family val="1"/>
      </rPr>
      <t>2</t>
    </r>
  </si>
  <si>
    <r>
      <t>National Science Board</t>
    </r>
    <r>
      <rPr>
        <vertAlign val="superscript"/>
        <sz val="10"/>
        <rFont val="Times New Roman"/>
        <family val="1"/>
      </rPr>
      <t>3</t>
    </r>
  </si>
  <si>
    <r>
      <t>Arctic Research Commision</t>
    </r>
    <r>
      <rPr>
        <vertAlign val="superscript"/>
        <sz val="10"/>
        <rFont val="Times New Roman"/>
        <family val="1"/>
      </rPr>
      <t>4</t>
    </r>
  </si>
  <si>
    <t>Total, Federal Employees</t>
  </si>
  <si>
    <t>IPAs</t>
  </si>
  <si>
    <t>Detailees to NSF</t>
  </si>
  <si>
    <t>Contractors (est.)</t>
  </si>
  <si>
    <t>Total, Workforce</t>
  </si>
  <si>
    <r>
      <t>1</t>
    </r>
    <r>
      <rPr>
        <sz val="8"/>
        <rFont val="Times New Roman"/>
        <family val="1"/>
      </rPr>
      <t xml:space="preserve">Additional information regarding FTEs funded through the AOAM appropriation are available in the AOAM chapter.  </t>
    </r>
  </si>
  <si>
    <r>
      <t>2</t>
    </r>
    <r>
      <rPr>
        <sz val="8"/>
        <rFont val="Times New Roman"/>
        <family val="1"/>
      </rPr>
      <t>The Office of Inspector General is described in a separate chapter and is funded through a separate appropriation.</t>
    </r>
  </si>
  <si>
    <r>
      <t>3</t>
    </r>
    <r>
      <rPr>
        <sz val="8"/>
        <color indexed="8"/>
        <rFont val="Times New Roman"/>
        <family val="1"/>
      </rPr>
      <t>The National Science Board is described in a separate chapter and is funded through a separate appropriation.</t>
    </r>
  </si>
  <si>
    <r>
      <t>4</t>
    </r>
    <r>
      <rPr>
        <sz val="8"/>
        <color indexed="8"/>
        <rFont val="Times New Roman"/>
        <family val="1"/>
      </rPr>
      <t>The U.S. Arctic Research Commission is described in a separate chapter.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</si>
</sst>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&quot;-&quot;??"/>
    <numFmt numFmtId="165" formatCode="#,##0;\-#,##0;&quot;-&quot;?"/>
    <numFmt numFmtId="166" formatCode="0.0%;\-0.0%;&quot;-&quot;??"/>
  </numFmts>
  <fonts count="10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4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6" fontId="4" fillId="0" borderId="0" xfId="19" applyNumberFormat="1" applyFont="1" applyBorder="1" applyAlignment="1">
      <alignment horizontal="right"/>
    </xf>
    <xf numFmtId="0" fontId="4" fillId="0" borderId="2" xfId="0" applyFont="1" applyFill="1" applyBorder="1" applyAlignment="1">
      <alignment/>
    </xf>
    <xf numFmtId="16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6" fontId="4" fillId="0" borderId="2" xfId="19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6" fontId="2" fillId="0" borderId="0" xfId="19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2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6" fontId="2" fillId="0" borderId="2" xfId="19" applyNumberFormat="1" applyFont="1" applyBorder="1" applyAlignment="1">
      <alignment horizontal="right"/>
    </xf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Border="1" applyAlignment="1" quotePrefix="1">
      <alignment horizontal="right"/>
    </xf>
    <xf numFmtId="0" fontId="2" fillId="0" borderId="4" xfId="0" applyFont="1" applyFill="1" applyBorder="1" applyAlignment="1">
      <alignment/>
    </xf>
    <xf numFmtId="164" fontId="2" fillId="0" borderId="4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166" fontId="2" fillId="0" borderId="4" xfId="19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justify"/>
    </xf>
    <xf numFmtId="0" fontId="0" fillId="0" borderId="0" xfId="0" applyBorder="1" applyAlignment="1">
      <alignment horizontal="justify"/>
    </xf>
    <xf numFmtId="0" fontId="6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8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31.8515625" style="0" customWidth="1"/>
    <col min="2" max="4" width="7.140625" style="0" bestFit="1" customWidth="1"/>
    <col min="5" max="5" width="7.7109375" style="33" customWidth="1"/>
    <col min="6" max="6" width="7.7109375" style="0" customWidth="1"/>
  </cols>
  <sheetData>
    <row r="1" spans="1:6" ht="14.25">
      <c r="A1" s="34" t="s">
        <v>0</v>
      </c>
      <c r="B1" s="34"/>
      <c r="C1" s="34"/>
      <c r="D1" s="34"/>
      <c r="E1" s="34"/>
      <c r="F1" s="34"/>
    </row>
    <row r="2" spans="1:6" ht="13.5" thickBot="1">
      <c r="A2" s="35" t="s">
        <v>1</v>
      </c>
      <c r="B2" s="35"/>
      <c r="C2" s="35"/>
      <c r="D2" s="35"/>
      <c r="E2" s="35"/>
      <c r="F2" s="35"/>
    </row>
    <row r="3" spans="1:6" ht="12.75">
      <c r="A3" s="1"/>
      <c r="B3" s="2"/>
      <c r="C3" s="2"/>
      <c r="D3" s="2"/>
      <c r="E3" s="36" t="s">
        <v>2</v>
      </c>
      <c r="F3" s="37"/>
    </row>
    <row r="4" spans="1:6" ht="12.75">
      <c r="A4" s="3"/>
      <c r="B4" s="4" t="s">
        <v>3</v>
      </c>
      <c r="C4" s="4" t="s">
        <v>4</v>
      </c>
      <c r="D4" s="4" t="s">
        <v>5</v>
      </c>
      <c r="E4" s="38" t="s">
        <v>4</v>
      </c>
      <c r="F4" s="39"/>
    </row>
    <row r="5" spans="1:6" ht="12.75">
      <c r="A5" s="5"/>
      <c r="B5" s="6" t="s">
        <v>6</v>
      </c>
      <c r="C5" s="6" t="s">
        <v>7</v>
      </c>
      <c r="D5" s="6" t="s">
        <v>7</v>
      </c>
      <c r="E5" s="6" t="s">
        <v>8</v>
      </c>
      <c r="F5" s="7" t="s">
        <v>9</v>
      </c>
    </row>
    <row r="6" spans="1:6" ht="12.75">
      <c r="A6" s="8" t="s">
        <v>10</v>
      </c>
      <c r="B6" s="9"/>
      <c r="C6" s="9"/>
      <c r="D6" s="9"/>
      <c r="E6" s="9"/>
      <c r="F6" s="10"/>
    </row>
    <row r="7" spans="1:6" ht="12.75">
      <c r="A7" s="11" t="s">
        <v>11</v>
      </c>
      <c r="B7" s="12">
        <v>1248</v>
      </c>
      <c r="C7" s="12">
        <v>1270</v>
      </c>
      <c r="D7" s="12">
        <v>1270</v>
      </c>
      <c r="E7" s="13">
        <f>D7-C7</f>
        <v>0</v>
      </c>
      <c r="F7" s="14">
        <f>IF(C7=0,"N/A  ",E7/C7)</f>
        <v>0</v>
      </c>
    </row>
    <row r="8" spans="1:6" ht="12.75">
      <c r="A8" s="15" t="s">
        <v>12</v>
      </c>
      <c r="B8" s="16">
        <v>35</v>
      </c>
      <c r="C8" s="16">
        <v>35</v>
      </c>
      <c r="D8" s="16">
        <v>35</v>
      </c>
      <c r="E8" s="17">
        <f>D8-C8</f>
        <v>0</v>
      </c>
      <c r="F8" s="18">
        <f>IF(C8=0,"N/A  ",E8/C8)</f>
        <v>0</v>
      </c>
    </row>
    <row r="9" spans="1:6" ht="12.75">
      <c r="A9" s="11" t="s">
        <v>13</v>
      </c>
      <c r="B9" s="12">
        <f>B7+B8</f>
        <v>1283</v>
      </c>
      <c r="C9" s="12">
        <f>C7+C8</f>
        <v>1305</v>
      </c>
      <c r="D9" s="12">
        <f>D7+D8</f>
        <v>1305</v>
      </c>
      <c r="E9" s="13">
        <f>D9-C9</f>
        <v>0</v>
      </c>
      <c r="F9" s="14">
        <f>IF(C9=0,"N/A  ",E9/C9)</f>
        <v>0</v>
      </c>
    </row>
    <row r="10" spans="1:6" ht="15.75" customHeight="1">
      <c r="A10" s="11"/>
      <c r="B10" s="19"/>
      <c r="C10" s="19"/>
      <c r="D10" s="19"/>
      <c r="E10" s="20"/>
      <c r="F10" s="21"/>
    </row>
    <row r="11" spans="1:6" ht="13.5" customHeight="1">
      <c r="A11" s="22" t="s">
        <v>14</v>
      </c>
      <c r="B11" s="19"/>
      <c r="C11" s="19"/>
      <c r="D11" s="19"/>
      <c r="E11" s="20"/>
      <c r="F11" s="21"/>
    </row>
    <row r="12" spans="1:6" ht="12.75">
      <c r="A12" s="22" t="s">
        <v>15</v>
      </c>
      <c r="B12" s="19">
        <v>1163</v>
      </c>
      <c r="C12" s="19">
        <v>1255</v>
      </c>
      <c r="D12" s="19">
        <v>1270</v>
      </c>
      <c r="E12" s="20">
        <f>D12-C12</f>
        <v>15</v>
      </c>
      <c r="F12" s="21">
        <f>IF(C12=0,"N/A  ",E12/C12)</f>
        <v>0.01195219123505976</v>
      </c>
    </row>
    <row r="13" spans="1:6" ht="12.75">
      <c r="A13" s="23" t="s">
        <v>16</v>
      </c>
      <c r="B13" s="24">
        <v>32</v>
      </c>
      <c r="C13" s="24">
        <v>35</v>
      </c>
      <c r="D13" s="24">
        <v>40</v>
      </c>
      <c r="E13" s="25">
        <f>D13-C13</f>
        <v>5</v>
      </c>
      <c r="F13" s="26">
        <f>IF(C13=0,"N/A  ",E13/C13)</f>
        <v>0.14285714285714285</v>
      </c>
    </row>
    <row r="14" spans="1:6" ht="15.75">
      <c r="A14" s="22" t="s">
        <v>17</v>
      </c>
      <c r="B14" s="19">
        <f>B12+B13</f>
        <v>1195</v>
      </c>
      <c r="C14" s="19">
        <f>C12+C13</f>
        <v>1290</v>
      </c>
      <c r="D14" s="19">
        <f>D12+D13</f>
        <v>1310</v>
      </c>
      <c r="E14" s="20">
        <f>D14-C14</f>
        <v>20</v>
      </c>
      <c r="F14" s="21">
        <f>IF(C14=0,"N/A  ",E14/C14)</f>
        <v>0.015503875968992248</v>
      </c>
    </row>
    <row r="15" spans="1:6" ht="8.25" customHeight="1">
      <c r="A15" s="27"/>
      <c r="B15" s="19"/>
      <c r="C15" s="19"/>
      <c r="D15" s="19"/>
      <c r="E15" s="20"/>
      <c r="F15" s="21"/>
    </row>
    <row r="16" spans="1:6" ht="13.5" customHeight="1">
      <c r="A16" s="27" t="s">
        <v>18</v>
      </c>
      <c r="B16" s="19">
        <v>63</v>
      </c>
      <c r="C16" s="19">
        <v>63</v>
      </c>
      <c r="D16" s="28">
        <v>63</v>
      </c>
      <c r="E16" s="20">
        <f>D16-C16</f>
        <v>0</v>
      </c>
      <c r="F16" s="21">
        <f>IF(C16=0,"N/A  ",E16/C16)</f>
        <v>0</v>
      </c>
    </row>
    <row r="17" spans="1:6" ht="15.75">
      <c r="A17" s="22" t="s">
        <v>19</v>
      </c>
      <c r="B17" s="19">
        <v>15</v>
      </c>
      <c r="C17" s="19">
        <v>14</v>
      </c>
      <c r="D17" s="19">
        <v>14</v>
      </c>
      <c r="E17" s="20">
        <f>D17-C17</f>
        <v>0</v>
      </c>
      <c r="F17" s="21">
        <f>IF(C17=0,"N/A  ",E17/C17)</f>
        <v>0</v>
      </c>
    </row>
    <row r="18" spans="1:6" ht="15.75">
      <c r="A18" s="23" t="s">
        <v>20</v>
      </c>
      <c r="B18" s="24">
        <v>4</v>
      </c>
      <c r="C18" s="24">
        <v>4</v>
      </c>
      <c r="D18" s="24">
        <v>4</v>
      </c>
      <c r="E18" s="25">
        <f>D18-C18</f>
        <v>0</v>
      </c>
      <c r="F18" s="26">
        <f>IF(C18=0,"N/A  ",E18/C18)</f>
        <v>0</v>
      </c>
    </row>
    <row r="19" spans="1:6" ht="12.75">
      <c r="A19" s="22" t="s">
        <v>21</v>
      </c>
      <c r="B19" s="19">
        <f>SUM(B14:B18)</f>
        <v>1277</v>
      </c>
      <c r="C19" s="19">
        <f>SUM(C14:C18)</f>
        <v>1371</v>
      </c>
      <c r="D19" s="19">
        <f>SUM(D14:D18)</f>
        <v>1391</v>
      </c>
      <c r="E19" s="20">
        <f>SUM(E14:E18)</f>
        <v>20</v>
      </c>
      <c r="F19" s="21">
        <f>IF(C19=0,"N/A  ",E19/C19)</f>
        <v>0.014587892049598834</v>
      </c>
    </row>
    <row r="20" spans="1:6" ht="6" customHeight="1">
      <c r="A20" s="22"/>
      <c r="B20" s="19"/>
      <c r="C20" s="19"/>
      <c r="D20" s="19"/>
      <c r="E20" s="20"/>
      <c r="F20" s="21"/>
    </row>
    <row r="21" spans="1:6" ht="12.75">
      <c r="A21" s="22" t="s">
        <v>22</v>
      </c>
      <c r="B21" s="19">
        <v>135</v>
      </c>
      <c r="C21" s="19">
        <v>170</v>
      </c>
      <c r="D21" s="19">
        <v>170</v>
      </c>
      <c r="E21" s="20">
        <f>D21-C21</f>
        <v>0</v>
      </c>
      <c r="F21" s="21">
        <f>IF(C21=0,"N/A  ",E21/C21)</f>
        <v>0</v>
      </c>
    </row>
    <row r="22" spans="1:6" ht="12.75">
      <c r="A22" s="22" t="s">
        <v>23</v>
      </c>
      <c r="B22" s="19">
        <v>5</v>
      </c>
      <c r="C22" s="19">
        <v>6</v>
      </c>
      <c r="D22" s="19">
        <v>6</v>
      </c>
      <c r="E22" s="20">
        <f>D22-C22</f>
        <v>0</v>
      </c>
      <c r="F22" s="21">
        <f>IF(C22=0,"N/A  ",E22/C22)</f>
        <v>0</v>
      </c>
    </row>
    <row r="23" spans="1:6" ht="12.75">
      <c r="A23" s="22" t="s">
        <v>24</v>
      </c>
      <c r="B23" s="24">
        <v>318</v>
      </c>
      <c r="C23" s="24">
        <v>376</v>
      </c>
      <c r="D23" s="24">
        <v>430</v>
      </c>
      <c r="E23" s="25">
        <f>D23-C23</f>
        <v>54</v>
      </c>
      <c r="F23" s="26">
        <f>IF(C23=0,"N/A  ",E23/C23)</f>
        <v>0.14361702127659576</v>
      </c>
    </row>
    <row r="24" spans="1:6" ht="13.5" thickBot="1">
      <c r="A24" s="29" t="s">
        <v>25</v>
      </c>
      <c r="B24" s="30">
        <f>B19+B21+B22+B23</f>
        <v>1735</v>
      </c>
      <c r="C24" s="30">
        <f>C19+C21+C22+C23</f>
        <v>1923</v>
      </c>
      <c r="D24" s="30">
        <f>SUM(D19:D23)</f>
        <v>1997</v>
      </c>
      <c r="E24" s="31">
        <f>D24-C24</f>
        <v>74</v>
      </c>
      <c r="F24" s="32">
        <f>IF(C24=0,"N/A  ",E24/C24)</f>
        <v>0.03848153926157046</v>
      </c>
    </row>
    <row r="25" spans="1:6" ht="12.75">
      <c r="A25" s="40" t="s">
        <v>26</v>
      </c>
      <c r="B25" s="41"/>
      <c r="C25" s="41"/>
      <c r="D25" s="41"/>
      <c r="E25" s="41"/>
      <c r="F25" s="41"/>
    </row>
    <row r="26" spans="1:6" ht="12.75">
      <c r="A26" s="42" t="s">
        <v>27</v>
      </c>
      <c r="B26" s="43"/>
      <c r="C26" s="43"/>
      <c r="D26" s="43"/>
      <c r="E26" s="43"/>
      <c r="F26" s="43"/>
    </row>
    <row r="27" spans="1:6" ht="12.75">
      <c r="A27" s="44" t="s">
        <v>28</v>
      </c>
      <c r="B27" s="43"/>
      <c r="C27" s="43"/>
      <c r="D27" s="43"/>
      <c r="E27" s="43"/>
      <c r="F27" s="43"/>
    </row>
    <row r="28" spans="1:6" ht="12.75">
      <c r="A28" s="44" t="s">
        <v>29</v>
      </c>
      <c r="B28" s="43"/>
      <c r="C28" s="43"/>
      <c r="D28" s="43"/>
      <c r="E28" s="43"/>
      <c r="F28" s="43"/>
    </row>
  </sheetData>
  <mergeCells count="8">
    <mergeCell ref="A25:F25"/>
    <mergeCell ref="A26:F26"/>
    <mergeCell ref="A27:F27"/>
    <mergeCell ref="A28:F28"/>
    <mergeCell ref="A1:F1"/>
    <mergeCell ref="A2:F2"/>
    <mergeCell ref="E3:F3"/>
    <mergeCell ref="E4:F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NSFUSER</dc:creator>
  <cp:keywords/>
  <dc:description/>
  <cp:lastModifiedBy>coxenrid</cp:lastModifiedBy>
  <cp:lastPrinted>2007-01-31T13:49:00Z</cp:lastPrinted>
  <dcterms:created xsi:type="dcterms:W3CDTF">2007-01-29T19:38:21Z</dcterms:created>
  <dcterms:modified xsi:type="dcterms:W3CDTF">2007-01-31T13:49:01Z</dcterms:modified>
  <cp:category/>
  <cp:version/>
  <cp:contentType/>
  <cp:contentStatus/>
</cp:coreProperties>
</file>