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IPA Costs by Approp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<sst xmlns="http://schemas.openxmlformats.org/spreadsheetml/2006/main" count="24" uniqueCount="21">
  <si>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IPA Costs by Appropriation</t>
  </si>
  <si>
    <t>(Dollars in Millions)</t>
  </si>
  <si>
    <t>Change over</t>
  </si>
  <si>
    <t xml:space="preserve">FY 2007 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</si>
  <si>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</si>
  <si>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</si>
  <si>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</si>
  <si>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</si>
  <si>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</si>
  <si>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</si>
  <si>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</si>
  <si>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</si>
  <si>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R&amp;RA</t>
  </si>
  <si>
    <t xml:space="preserve">   IPA Compensation </t>
  </si>
  <si>
    <t xml:space="preserve">   IPA Lost Consultant &amp; Per Diem</t>
  </si>
  <si>
    <t xml:space="preserve">   IPA Travel</t>
  </si>
  <si>
    <t>Subtotal, R&amp;RA Costs</t>
  </si>
  <si>
    <t>EHR</t>
  </si>
  <si>
    <t>Subtotal, EHR Costs</t>
  </si>
  <si>
    <t>Total, IPA Costs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</si>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</sst>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3" fillId="0" borderId="0" xfId="15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2" xfId="15" applyNumberFormat="1" applyFont="1" applyBorder="1" applyAlignment="1">
      <alignment horizontal="right"/>
    </xf>
    <xf numFmtId="49" fontId="3" fillId="0" borderId="2" xfId="15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left"/>
    </xf>
    <xf numFmtId="49" fontId="3" fillId="0" borderId="3" xfId="15" applyNumberFormat="1" applyFont="1" applyBorder="1" applyAlignment="1">
      <alignment horizontal="center"/>
    </xf>
    <xf numFmtId="49" fontId="3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166" fontId="2" fillId="0" borderId="4" xfId="0" applyNumberFormat="1" applyFont="1" applyFill="1" applyBorder="1" applyAlignment="1">
      <alignment/>
    </xf>
    <xf numFmtId="165" fontId="2" fillId="0" borderId="4" xfId="19" applyNumberFormat="1" applyFont="1" applyFill="1" applyBorder="1" applyAlignment="1">
      <alignment horizontal="right"/>
    </xf>
    <xf numFmtId="4" fontId="2" fillId="0" borderId="0" xfId="15" applyNumberFormat="1" applyFont="1" applyBorder="1" applyAlignment="1">
      <alignment horizontal="right"/>
    </xf>
    <xf numFmtId="166" fontId="2" fillId="0" borderId="5" xfId="0" applyNumberFormat="1" applyFont="1" applyFill="1" applyBorder="1" applyAlignment="1">
      <alignment/>
    </xf>
    <xf numFmtId="165" fontId="2" fillId="0" borderId="5" xfId="19" applyNumberFormat="1" applyFont="1" applyFill="1" applyBorder="1" applyAlignment="1">
      <alignment horizontal="right"/>
    </xf>
    <xf numFmtId="4" fontId="3" fillId="0" borderId="6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G20" sqref="G20"/>
    </sheetView>
  </sheetViews>
  <sheetFormatPr defaultColWidth="9.140625" defaultRowHeight="12.75"/>
  <cols>
    <col min="1" max="1" width="26.00390625" style="0" bestFit="1" customWidth="1"/>
    <col min="2" max="4" width="8.140625" style="0" customWidth="1"/>
    <col min="5" max="6" width="7.5742187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3.5" thickBot="1">
      <c r="A2" s="28" t="s">
        <v>1</v>
      </c>
      <c r="B2" s="28"/>
      <c r="C2" s="28"/>
      <c r="D2" s="28"/>
      <c r="E2" s="28"/>
      <c r="F2" s="28"/>
    </row>
    <row r="3" spans="1:6" ht="12.75">
      <c r="A3" s="1"/>
      <c r="B3" s="2"/>
      <c r="C3" s="2"/>
      <c r="D3" s="2"/>
      <c r="E3" s="29" t="s">
        <v>2</v>
      </c>
      <c r="F3" s="30"/>
    </row>
    <row r="4" spans="1:6" ht="12.75">
      <c r="A4" s="3"/>
      <c r="B4" s="4" t="s">
        <v>3</v>
      </c>
      <c r="C4" s="4" t="s">
        <v>4</v>
      </c>
      <c r="D4" s="4" t="s">
        <v>5</v>
      </c>
      <c r="E4" s="31" t="s">
        <v>6</v>
      </c>
      <c r="F4" s="32"/>
    </row>
    <row r="5" spans="1:6" ht="12.75">
      <c r="A5" s="5"/>
      <c r="B5" s="6" t="s">
        <v>7</v>
      </c>
      <c r="C5" s="6" t="s">
        <v>8</v>
      </c>
      <c r="D5" s="6" t="s">
        <v>9</v>
      </c>
      <c r="E5" s="7" t="s">
        <v>10</v>
      </c>
      <c r="F5" s="7" t="s">
        <v>11</v>
      </c>
    </row>
    <row r="6" spans="1:6" ht="12.75">
      <c r="A6" s="8" t="s">
        <v>12</v>
      </c>
      <c r="B6" s="9"/>
      <c r="C6" s="10"/>
      <c r="D6" s="10"/>
      <c r="E6" s="11"/>
      <c r="F6" s="11"/>
    </row>
    <row r="7" spans="1:6" ht="12.75">
      <c r="A7" s="12" t="s">
        <v>13</v>
      </c>
      <c r="B7" s="13">
        <v>20.91</v>
      </c>
      <c r="C7" s="13">
        <v>21.51</v>
      </c>
      <c r="D7" s="13">
        <v>24.99</v>
      </c>
      <c r="E7" s="13">
        <f>D7-C7</f>
        <v>3.479999999999997</v>
      </c>
      <c r="F7" s="14">
        <f>IF(C7=0,"N/A  ",E7/C7)</f>
        <v>0.16178521617852146</v>
      </c>
    </row>
    <row r="8" spans="1:6" ht="12.75">
      <c r="A8" s="15" t="s">
        <v>14</v>
      </c>
      <c r="B8" s="16">
        <v>2.22</v>
      </c>
      <c r="C8" s="16">
        <v>2.29</v>
      </c>
      <c r="D8" s="16">
        <v>2.66</v>
      </c>
      <c r="E8" s="16">
        <f>D8-C8</f>
        <v>0.3700000000000001</v>
      </c>
      <c r="F8" s="14">
        <f>IF(C8=0,"N/A  ",E8/C8)</f>
        <v>0.16157205240174677</v>
      </c>
    </row>
    <row r="9" spans="1:6" ht="13.5" thickBot="1">
      <c r="A9" s="17" t="s">
        <v>15</v>
      </c>
      <c r="B9" s="18">
        <v>3.02</v>
      </c>
      <c r="C9" s="18">
        <v>3.09</v>
      </c>
      <c r="D9" s="18">
        <v>3.59</v>
      </c>
      <c r="E9" s="18">
        <f>D9-C9</f>
        <v>0.5</v>
      </c>
      <c r="F9" s="19">
        <f>IF(C9=0,"N/A  ",E9/C9)</f>
        <v>0.16181229773462785</v>
      </c>
    </row>
    <row r="10" spans="1:6" ht="12.75">
      <c r="A10" s="12" t="s">
        <v>16</v>
      </c>
      <c r="B10" s="16">
        <f>SUM(B7:B9)</f>
        <v>26.15</v>
      </c>
      <c r="C10" s="16">
        <f>SUM(C7:C9)</f>
        <v>26.89</v>
      </c>
      <c r="D10" s="16">
        <f>SUM(D7:D9)</f>
        <v>31.24</v>
      </c>
      <c r="E10" s="16">
        <f>D10-C10</f>
        <v>4.349999999999998</v>
      </c>
      <c r="F10" s="14">
        <f>IF(C10=0,"N/A  ",E10/C10)</f>
        <v>0.1617701747861658</v>
      </c>
    </row>
    <row r="11" spans="1:6" ht="12.75">
      <c r="A11" s="12" t="s">
        <v>17</v>
      </c>
      <c r="B11" s="20"/>
      <c r="C11" s="13"/>
      <c r="D11" s="13"/>
      <c r="E11" s="13"/>
      <c r="F11" s="14"/>
    </row>
    <row r="12" spans="1:6" ht="12.75">
      <c r="A12" s="12" t="s">
        <v>13</v>
      </c>
      <c r="B12" s="16">
        <v>2.57</v>
      </c>
      <c r="C12" s="16">
        <v>4.37</v>
      </c>
      <c r="D12" s="16">
        <v>4.88</v>
      </c>
      <c r="E12" s="16">
        <f>D12-C12</f>
        <v>0.5099999999999998</v>
      </c>
      <c r="F12" s="14">
        <f>IF(C12=0,"N/A  ",E12/C12)</f>
        <v>0.11670480549199079</v>
      </c>
    </row>
    <row r="13" spans="1:6" ht="12.75">
      <c r="A13" s="15" t="s">
        <v>14</v>
      </c>
      <c r="B13" s="16">
        <v>0.47</v>
      </c>
      <c r="C13" s="16">
        <v>0.8</v>
      </c>
      <c r="D13" s="16">
        <v>0.87</v>
      </c>
      <c r="E13" s="16">
        <f>D13-C13</f>
        <v>0.06999999999999995</v>
      </c>
      <c r="F13" s="14">
        <f>IF(C13=0,"N/A  ",E13/C13)</f>
        <v>0.08749999999999994</v>
      </c>
    </row>
    <row r="14" spans="1:6" ht="13.5" thickBot="1">
      <c r="A14" s="17" t="s">
        <v>15</v>
      </c>
      <c r="B14" s="18">
        <v>0.21</v>
      </c>
      <c r="C14" s="18">
        <v>0.36</v>
      </c>
      <c r="D14" s="18">
        <v>0.43</v>
      </c>
      <c r="E14" s="18">
        <f>D14-C14</f>
        <v>0.07</v>
      </c>
      <c r="F14" s="19">
        <f>IF(C14=0,"N/A  ",E14/C14)</f>
        <v>0.19444444444444448</v>
      </c>
    </row>
    <row r="15" spans="1:6" ht="12.75">
      <c r="A15" s="12" t="s">
        <v>18</v>
      </c>
      <c r="B15" s="21">
        <f>SUM(B12:B14)</f>
        <v>3.25</v>
      </c>
      <c r="C15" s="21">
        <f>SUM(C12:C14)</f>
        <v>5.53</v>
      </c>
      <c r="D15" s="21">
        <f>SUM(D12:D14)</f>
        <v>6.18</v>
      </c>
      <c r="E15" s="21">
        <f>D15-C15</f>
        <v>0.6499999999999995</v>
      </c>
      <c r="F15" s="22">
        <f>IF(C15=0,"N/A  ",E15/C15)</f>
        <v>0.11754068716094022</v>
      </c>
    </row>
    <row r="16" spans="1:6" ht="13.5" thickBot="1">
      <c r="A16" s="23" t="s">
        <v>19</v>
      </c>
      <c r="B16" s="24">
        <f>B10+B15</f>
        <v>29.4</v>
      </c>
      <c r="C16" s="24">
        <f>C10+C15</f>
        <v>32.42</v>
      </c>
      <c r="D16" s="24">
        <f>D10+D15</f>
        <v>37.42</v>
      </c>
      <c r="E16" s="24">
        <f>D16-C16</f>
        <v>5</v>
      </c>
      <c r="F16" s="19">
        <f>IF(C16=0,"N/A  ",E16/C16)</f>
        <v>0.1542257865515114</v>
      </c>
    </row>
    <row r="17" spans="1:6" ht="12.75">
      <c r="A17" s="25" t="s">
        <v>20</v>
      </c>
      <c r="B17" s="26"/>
      <c r="C17" s="26"/>
      <c r="D17" s="26"/>
      <c r="E17" s="26"/>
      <c r="F17" s="26"/>
    </row>
  </sheetData>
  <mergeCells count="5">
    <mergeCell ref="A17:F17"/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2008-01-30T16:22:29Z</dcterms:created>
  <dcterms:modified xsi:type="dcterms:W3CDTF">2008-01-31T11:55:21Z</dcterms:modified>
  <cp:category/>
  <cp:version/>
  <cp:contentType/>
  <cp:contentStatus/>
</cp:coreProperties>
</file>