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25" activeTab="0"/>
  </bookViews>
  <sheets>
    <sheet name="NSF Human Capital Funding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<sst xmlns="http://schemas.openxmlformats.org/spreadsheetml/2006/main" count="18" uniqueCount="18">
  <si>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Human Capital Funding</t>
  </si>
  <si>
    <t>(Dollars in Millions)</t>
  </si>
  <si>
    <t>Change over</t>
  </si>
  <si>
    <t>FY 2007</t>
  </si>
  <si>
    <t>FY 2008</t>
  </si>
  <si>
    <t>FY 2009</t>
  </si>
  <si>
    <t>FY 2008 Estimate</t>
  </si>
  <si>
    <t>Actual</t>
  </si>
  <si>
    <t>Estimate</t>
  </si>
  <si>
    <t>Request</t>
  </si>
  <si>
    <t>Amount</t>
  </si>
  <si>
    <t>Percent</t>
  </si>
  <si>
    <t>Personnel Compensation and Benefits</t>
  </si>
  <si>
    <t>Management of Human Capital</t>
  </si>
  <si>
    <t>Operating Expenses</t>
  </si>
  <si>
    <t>Travel</t>
  </si>
  <si>
    <t>Total, Human Capital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</si>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</sst>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65" fontId="3" fillId="0" borderId="0" xfId="19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166" fontId="3" fillId="0" borderId="2" xfId="0" applyNumberFormat="1" applyFont="1" applyFill="1" applyBorder="1" applyAlignment="1">
      <alignment/>
    </xf>
    <xf numFmtId="165" fontId="3" fillId="0" borderId="2" xfId="19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Fill="1" applyBorder="1" applyAlignment="1">
      <alignment/>
    </xf>
    <xf numFmtId="165" fontId="3" fillId="0" borderId="3" xfId="19" applyNumberFormat="1" applyFont="1" applyFill="1" applyBorder="1" applyAlignment="1">
      <alignment horizontal="right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workbookViewId="0" topLeftCell="A1">
      <selection activeCell="D13" sqref="D13"/>
    </sheetView>
  </sheetViews>
  <sheetFormatPr defaultColWidth="9.140625" defaultRowHeight="12.75"/>
  <cols>
    <col min="1" max="1" width="29.28125" style="1" customWidth="1"/>
    <col min="2" max="3" width="7.421875" style="1" customWidth="1"/>
    <col min="4" max="4" width="8.8515625" style="1" customWidth="1"/>
    <col min="5" max="6" width="7.421875" style="1" customWidth="1"/>
    <col min="7" max="16384" width="9.140625" style="1" customWidth="1"/>
  </cols>
  <sheetData>
    <row r="1" spans="1:6" ht="14.25">
      <c r="A1" s="19" t="s">
        <v>0</v>
      </c>
      <c r="B1" s="19"/>
      <c r="C1" s="19"/>
      <c r="D1" s="19"/>
      <c r="E1" s="19"/>
      <c r="F1" s="19"/>
    </row>
    <row r="2" spans="1:6" ht="14.25">
      <c r="A2" s="20" t="s">
        <v>1</v>
      </c>
      <c r="B2" s="20"/>
      <c r="C2" s="20"/>
      <c r="D2" s="20"/>
      <c r="E2" s="20"/>
      <c r="F2" s="20"/>
    </row>
    <row r="3" spans="1:6" ht="14.25">
      <c r="A3" s="2"/>
      <c r="B3" s="3"/>
      <c r="C3" s="4"/>
      <c r="D3" s="4"/>
      <c r="E3" s="21" t="s">
        <v>2</v>
      </c>
      <c r="F3" s="21"/>
    </row>
    <row r="4" spans="1:6" ht="14.25">
      <c r="A4" s="2"/>
      <c r="B4" s="3" t="s">
        <v>3</v>
      </c>
      <c r="C4" s="3" t="s">
        <v>4</v>
      </c>
      <c r="D4" s="3" t="s">
        <v>5</v>
      </c>
      <c r="E4" s="22" t="s">
        <v>6</v>
      </c>
      <c r="F4" s="22"/>
    </row>
    <row r="5" spans="1:6" ht="14.25">
      <c r="A5" s="5"/>
      <c r="B5" s="6" t="s">
        <v>7</v>
      </c>
      <c r="C5" s="6" t="s">
        <v>8</v>
      </c>
      <c r="D5" s="6" t="s">
        <v>9</v>
      </c>
      <c r="E5" s="6" t="s">
        <v>10</v>
      </c>
      <c r="F5" s="6" t="s">
        <v>11</v>
      </c>
    </row>
    <row r="6" spans="1:6" ht="14.25">
      <c r="A6" s="7" t="s">
        <v>12</v>
      </c>
      <c r="B6" s="8">
        <v>160.93</v>
      </c>
      <c r="C6" s="8">
        <v>178.49</v>
      </c>
      <c r="D6" s="8">
        <v>191.58</v>
      </c>
      <c r="E6" s="8">
        <f>D6-C6</f>
        <v>13.090000000000003</v>
      </c>
      <c r="F6" s="9">
        <f>IF(C6=0,"N/A  ",E6/C6)</f>
        <v>0.07333744187349434</v>
      </c>
    </row>
    <row r="7" spans="1:6" ht="14.25">
      <c r="A7" s="7" t="s">
        <v>13</v>
      </c>
      <c r="B7" s="10">
        <v>6.72</v>
      </c>
      <c r="C7" s="10">
        <v>7.13</v>
      </c>
      <c r="D7" s="10">
        <v>7.63</v>
      </c>
      <c r="E7" s="10">
        <f>D7-C7</f>
        <v>0.5</v>
      </c>
      <c r="F7" s="9">
        <f>IF(C7=0,"N/A  ",E7/C7)</f>
        <v>0.07012622720897616</v>
      </c>
    </row>
    <row r="8" spans="1:6" ht="14.25">
      <c r="A8" s="7" t="s">
        <v>14</v>
      </c>
      <c r="B8" s="10">
        <v>9.24</v>
      </c>
      <c r="C8" s="10">
        <v>10.06</v>
      </c>
      <c r="D8" s="10">
        <v>12.27</v>
      </c>
      <c r="E8" s="10">
        <f>D8-C8</f>
        <v>2.209999999999999</v>
      </c>
      <c r="F8" s="9">
        <f>IF(C8=0,"N/A  ",E8/C8)</f>
        <v>0.21968190854870764</v>
      </c>
    </row>
    <row r="9" spans="1:6" ht="14.25">
      <c r="A9" s="11" t="s">
        <v>15</v>
      </c>
      <c r="B9" s="12">
        <v>5.52</v>
      </c>
      <c r="C9" s="12">
        <v>8.95</v>
      </c>
      <c r="D9" s="12">
        <v>10.9</v>
      </c>
      <c r="E9" s="12">
        <f>D9-C9</f>
        <v>1.950000000000001</v>
      </c>
      <c r="F9" s="13">
        <f>IF(C9=0,"N/A  ",E9/C9)</f>
        <v>0.21787709497206717</v>
      </c>
    </row>
    <row r="10" spans="1:6" ht="15" thickBot="1">
      <c r="A10" s="14" t="s">
        <v>16</v>
      </c>
      <c r="B10" s="15">
        <f>SUM(B6:B9)</f>
        <v>182.41000000000003</v>
      </c>
      <c r="C10" s="15">
        <f>SUM(C6:C9)</f>
        <v>204.63</v>
      </c>
      <c r="D10" s="15">
        <f>SUM(D6:D9)</f>
        <v>222.38000000000002</v>
      </c>
      <c r="E10" s="15">
        <f>D10-C10</f>
        <v>17.75000000000003</v>
      </c>
      <c r="F10" s="16">
        <f>IF(C10=0,"N/A  ",E10/C10)</f>
        <v>0.08674192444900566</v>
      </c>
    </row>
    <row r="11" spans="1:6" ht="11.25" customHeight="1">
      <c r="A11" s="17" t="s">
        <v>17</v>
      </c>
      <c r="B11" s="17"/>
      <c r="C11" s="17"/>
      <c r="D11" s="17"/>
      <c r="E11" s="17"/>
      <c r="F11" s="17"/>
    </row>
    <row r="12" spans="1:6" ht="15">
      <c r="A12" s="18"/>
      <c r="B12" s="18"/>
      <c r="C12" s="18"/>
      <c r="D12" s="18"/>
      <c r="E12" s="18"/>
      <c r="F12" s="18"/>
    </row>
  </sheetData>
  <mergeCells count="4">
    <mergeCell ref="A1:F1"/>
    <mergeCell ref="A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nsfuser</cp:lastModifiedBy>
  <dcterms:created xsi:type="dcterms:W3CDTF">2008-01-30T16:44:57Z</dcterms:created>
  <dcterms:modified xsi:type="dcterms:W3CDTF">2008-01-31T11:58:22Z</dcterms:modified>
  <cp:category/>
  <cp:version/>
  <cp:contentType/>
  <cp:contentStatus/>
</cp:coreProperties>
</file>