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60" yWindow="1545" windowWidth="17595" windowHeight="10485"/>
  </bookViews>
  <sheets>
    <sheet name="DGE Funding" sheetId="1" r:id="rId1"/>
  </sheets>
  <calcPr calcId="125725"/>
</workbook>
</file>

<file path=xl/calcChain.xml><?xml version="1.0" encoding="utf-8"?>
<calcChain xmlns="http://schemas.openxmlformats.org/spreadsheetml/2006/main">
  <c r="G9" i="1"/>
  <c r="F9"/>
  <c r="G8"/>
  <c r="F8"/>
  <c r="G7"/>
  <c r="F7"/>
  <c r="F6"/>
  <c r="D6"/>
  <c r="C6"/>
  <c r="B6"/>
  <c r="G6" l="1"/>
</calcChain>
</file>

<file path=xl/sharedStrings.xml><?xml version="1.0" encoding="utf-8"?>
<sst xmlns="http://schemas.openxmlformats.org/spreadsheetml/2006/main" count="16" uniqueCount="16">
  <si>
    <t>(Dollars in Millions)</t>
  </si>
  <si>
    <t>FY 2009
Omnibus
Actual</t>
  </si>
  <si>
    <t>FY 2010
Estimate</t>
  </si>
  <si>
    <t>FY 2011
Request</t>
  </si>
  <si>
    <t>Change Over</t>
  </si>
  <si>
    <t>FY 2010 Estimate</t>
  </si>
  <si>
    <t>Amount</t>
  </si>
  <si>
    <t>Percent</t>
  </si>
  <si>
    <t>Total, DGE</t>
  </si>
  <si>
    <t>Graduate Research Fellowship Program</t>
  </si>
  <si>
    <t xml:space="preserve">Graduate STEM Fellows in K-12 Education </t>
  </si>
  <si>
    <t>Integrative Graduate Education and Research
   Traineeship</t>
  </si>
  <si>
    <t>Totals may not add due to rounding.</t>
  </si>
  <si>
    <r>
      <t>FY 2009
ARRA
Actual</t>
    </r>
    <r>
      <rPr>
        <vertAlign val="superscript"/>
        <sz val="11"/>
        <rFont val="Times New Roman"/>
        <family val="1"/>
      </rPr>
      <t>1</t>
    </r>
  </si>
  <si>
    <r>
      <rPr>
        <vertAlign val="superscript"/>
        <sz val="9"/>
        <rFont val="Times New Roman"/>
        <family val="1"/>
      </rPr>
      <t xml:space="preserve">1 </t>
    </r>
    <r>
      <rPr>
        <sz val="9"/>
        <rFont val="Times New Roman"/>
        <family val="1"/>
      </rPr>
      <t>NSF carried forward $15.0 million in ARRA appropriations for the Science Masters program.  Awards will be made in FY 2010.</t>
    </r>
  </si>
  <si>
    <t>Graduate Education (DGE) Funding</t>
  </si>
</sst>
</file>

<file path=xl/styles.xml><?xml version="1.0" encoding="utf-8"?>
<styleSheet xmlns="http://schemas.openxmlformats.org/spreadsheetml/2006/main">
  <numFmts count="6">
    <numFmt numFmtId="41" formatCode="_(* #,##0_);_(* \(#,##0\);_(* &quot;-&quot;_);_(@_)"/>
    <numFmt numFmtId="164" formatCode="#,##0.00;\-#,##0.00;&quot;-&quot;??"/>
    <numFmt numFmtId="165" formatCode="&quot;$&quot;#,##0.00"/>
    <numFmt numFmtId="166" formatCode="0.0%;\-0.0%;&quot;-&quot;??"/>
    <numFmt numFmtId="167" formatCode="0.0%"/>
    <numFmt numFmtId="168" formatCode="#,##0.0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4"/>
      <color theme="1"/>
      <name val="Calibri"/>
      <family val="2"/>
      <scheme val="minor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164" fontId="4" fillId="0" borderId="0" xfId="0" applyNumberFormat="1" applyFont="1" applyBorder="1" applyAlignment="1">
      <alignment vertical="top"/>
    </xf>
    <xf numFmtId="41" fontId="4" fillId="0" borderId="0" xfId="0" applyNumberFormat="1" applyFont="1" applyBorder="1" applyAlignment="1">
      <alignment vertical="top"/>
    </xf>
    <xf numFmtId="166" fontId="4" fillId="0" borderId="0" xfId="1" applyNumberFormat="1" applyFont="1" applyBorder="1" applyAlignment="1">
      <alignment horizontal="right" vertical="top"/>
    </xf>
    <xf numFmtId="0" fontId="6" fillId="0" borderId="0" xfId="0" applyFont="1" applyFill="1" applyBorder="1" applyAlignment="1"/>
    <xf numFmtId="0" fontId="2" fillId="0" borderId="0" xfId="0" applyFont="1"/>
    <xf numFmtId="168" fontId="3" fillId="0" borderId="0" xfId="0" applyNumberFormat="1" applyFont="1"/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 wrapText="1"/>
    </xf>
    <xf numFmtId="164" fontId="3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165" fontId="2" fillId="0" borderId="4" xfId="0" applyNumberFormat="1" applyFont="1" applyBorder="1" applyAlignment="1">
      <alignment horizontal="right"/>
    </xf>
    <xf numFmtId="41" fontId="2" fillId="0" borderId="4" xfId="0" applyNumberFormat="1" applyFont="1" applyBorder="1" applyAlignment="1">
      <alignment horizontal="right"/>
    </xf>
    <xf numFmtId="166" fontId="2" fillId="0" borderId="4" xfId="1" applyNumberFormat="1" applyFont="1" applyBorder="1" applyAlignment="1">
      <alignment horizontal="right"/>
    </xf>
    <xf numFmtId="0" fontId="3" fillId="0" borderId="5" xfId="0" applyFont="1" applyBorder="1" applyAlignment="1"/>
    <xf numFmtId="164" fontId="3" fillId="0" borderId="0" xfId="0" applyNumberFormat="1" applyFont="1" applyBorder="1"/>
    <xf numFmtId="41" fontId="3" fillId="0" borderId="0" xfId="0" applyNumberFormat="1" applyFont="1" applyBorder="1"/>
    <xf numFmtId="166" fontId="3" fillId="0" borderId="0" xfId="1" applyNumberFormat="1" applyFont="1" applyBorder="1" applyAlignment="1">
      <alignment horizontal="right"/>
    </xf>
    <xf numFmtId="0" fontId="3" fillId="0" borderId="0" xfId="0" applyFont="1" applyBorder="1" applyAlignment="1"/>
    <xf numFmtId="164" fontId="3" fillId="0" borderId="0" xfId="0" applyNumberFormat="1" applyFont="1" applyBorder="1" applyAlignment="1">
      <alignment vertical="top"/>
    </xf>
    <xf numFmtId="41" fontId="3" fillId="0" borderId="0" xfId="0" applyNumberFormat="1" applyFont="1" applyBorder="1" applyAlignment="1">
      <alignment vertical="top"/>
    </xf>
    <xf numFmtId="4" fontId="3" fillId="0" borderId="0" xfId="0" applyNumberFormat="1" applyFont="1" applyBorder="1" applyAlignment="1">
      <alignment vertical="top"/>
    </xf>
    <xf numFmtId="167" fontId="3" fillId="0" borderId="0" xfId="1" applyNumberFormat="1" applyFont="1" applyBorder="1" applyAlignment="1">
      <alignment horizontal="right" vertical="top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vertical="top"/>
    </xf>
    <xf numFmtId="41" fontId="3" fillId="0" borderId="1" xfId="0" applyNumberFormat="1" applyFont="1" applyBorder="1" applyAlignment="1">
      <alignment vertical="top"/>
    </xf>
    <xf numFmtId="166" fontId="3" fillId="0" borderId="1" xfId="1" applyNumberFormat="1" applyFont="1" applyBorder="1" applyAlignment="1">
      <alignment horizontal="right" vertical="top"/>
    </xf>
    <xf numFmtId="0" fontId="9" fillId="0" borderId="0" xfId="0" applyFont="1" applyBorder="1" applyAlignment="1">
      <alignment wrapText="1"/>
    </xf>
    <xf numFmtId="0" fontId="9" fillId="0" borderId="0" xfId="0" applyFont="1" applyFill="1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showGridLines="0" tabSelected="1" workbookViewId="0">
      <selection activeCell="E15" sqref="E15"/>
    </sheetView>
  </sheetViews>
  <sheetFormatPr defaultColWidth="38.5703125" defaultRowHeight="15"/>
  <cols>
    <col min="1" max="1" width="41.140625" style="1" customWidth="1"/>
    <col min="2" max="7" width="8.7109375" style="1" customWidth="1"/>
    <col min="8" max="16384" width="38.5703125" style="1"/>
  </cols>
  <sheetData>
    <row r="1" spans="1:7" ht="18.75">
      <c r="A1" s="10" t="s">
        <v>15</v>
      </c>
      <c r="B1" s="10"/>
      <c r="C1" s="10"/>
      <c r="D1" s="10"/>
      <c r="E1" s="10"/>
      <c r="F1" s="11"/>
      <c r="G1" s="11"/>
    </row>
    <row r="2" spans="1:7" ht="15.75" thickBot="1">
      <c r="A2" s="8" t="s">
        <v>0</v>
      </c>
      <c r="B2" s="8"/>
      <c r="C2" s="8"/>
      <c r="D2" s="8"/>
      <c r="E2" s="8"/>
      <c r="F2" s="9"/>
      <c r="G2" s="9"/>
    </row>
    <row r="3" spans="1:7">
      <c r="A3" s="12"/>
      <c r="B3" s="13" t="s">
        <v>1</v>
      </c>
      <c r="C3" s="13" t="s">
        <v>13</v>
      </c>
      <c r="D3" s="13" t="s">
        <v>2</v>
      </c>
      <c r="E3" s="13" t="s">
        <v>3</v>
      </c>
      <c r="F3" s="14" t="s">
        <v>4</v>
      </c>
      <c r="G3" s="14"/>
    </row>
    <row r="4" spans="1:7">
      <c r="A4" s="15"/>
      <c r="B4" s="16"/>
      <c r="C4" s="16"/>
      <c r="D4" s="16"/>
      <c r="E4" s="16"/>
      <c r="F4" s="17" t="s">
        <v>5</v>
      </c>
      <c r="G4" s="17"/>
    </row>
    <row r="5" spans="1:7">
      <c r="A5" s="18"/>
      <c r="B5" s="19"/>
      <c r="C5" s="19"/>
      <c r="D5" s="19"/>
      <c r="E5" s="19"/>
      <c r="F5" s="20" t="s">
        <v>6</v>
      </c>
      <c r="G5" s="21" t="s">
        <v>7</v>
      </c>
    </row>
    <row r="6" spans="1:7">
      <c r="A6" s="22" t="s">
        <v>8</v>
      </c>
      <c r="B6" s="23">
        <f>+B7+B8+B9</f>
        <v>181.67</v>
      </c>
      <c r="C6" s="24">
        <f>SUM(C7:C9)</f>
        <v>0</v>
      </c>
      <c r="D6" s="23">
        <f>+D7+D8+D9</f>
        <v>181.44</v>
      </c>
      <c r="E6" s="23">
        <v>185.26</v>
      </c>
      <c r="F6" s="23">
        <f>+F7+F8+F9</f>
        <v>3.8200000000000003</v>
      </c>
      <c r="G6" s="25">
        <f>IF(D6=0,"N/A  ",F6/D6)</f>
        <v>2.1053791887125223E-2</v>
      </c>
    </row>
    <row r="7" spans="1:7">
      <c r="A7" s="26" t="s">
        <v>9</v>
      </c>
      <c r="B7" s="27">
        <v>107</v>
      </c>
      <c r="C7" s="28">
        <v>0</v>
      </c>
      <c r="D7" s="27">
        <v>102.58</v>
      </c>
      <c r="E7" s="27">
        <v>107.58</v>
      </c>
      <c r="F7" s="27">
        <f>E7-D7</f>
        <v>5</v>
      </c>
      <c r="G7" s="29">
        <f>IF(D7=0,"N/A  ",F7/D7)</f>
        <v>4.8742444921037242E-2</v>
      </c>
    </row>
    <row r="8" spans="1:7">
      <c r="A8" s="30" t="s">
        <v>10</v>
      </c>
      <c r="B8" s="31">
        <v>49.26</v>
      </c>
      <c r="C8" s="32">
        <v>0</v>
      </c>
      <c r="D8" s="31">
        <v>49</v>
      </c>
      <c r="E8" s="31">
        <v>48.18</v>
      </c>
      <c r="F8" s="33">
        <f>E8-D8</f>
        <v>-0.82000000000000028</v>
      </c>
      <c r="G8" s="34">
        <f>IF(D8=0,"N/A  ",F8/D8)</f>
        <v>-1.6734693877551027E-2</v>
      </c>
    </row>
    <row r="9" spans="1:7" ht="30.75" thickBot="1">
      <c r="A9" s="35" t="s">
        <v>11</v>
      </c>
      <c r="B9" s="36">
        <v>25.41</v>
      </c>
      <c r="C9" s="37">
        <v>0</v>
      </c>
      <c r="D9" s="36">
        <v>29.86</v>
      </c>
      <c r="E9" s="36">
        <v>29.5</v>
      </c>
      <c r="F9" s="36">
        <f>E9-D9</f>
        <v>-0.35999999999999943</v>
      </c>
      <c r="G9" s="38">
        <f>IF(D9=0,"N/A  ",F9/D9)</f>
        <v>-1.2056262558606813E-2</v>
      </c>
    </row>
    <row r="10" spans="1:7">
      <c r="A10" s="39" t="s">
        <v>12</v>
      </c>
      <c r="B10" s="2"/>
      <c r="C10" s="3"/>
      <c r="D10" s="2"/>
      <c r="E10" s="2"/>
      <c r="F10" s="2"/>
      <c r="G10" s="4"/>
    </row>
    <row r="11" spans="1:7" s="6" customFormat="1" ht="14.25">
      <c r="A11" s="40" t="s">
        <v>14</v>
      </c>
      <c r="B11" s="5"/>
      <c r="C11" s="5"/>
      <c r="D11" s="5"/>
      <c r="E11" s="5"/>
      <c r="F11" s="5"/>
      <c r="G11" s="5"/>
    </row>
    <row r="12" spans="1:7">
      <c r="B12" s="7"/>
      <c r="C12" s="7"/>
      <c r="D12" s="7"/>
      <c r="E12" s="7"/>
    </row>
  </sheetData>
  <mergeCells count="8">
    <mergeCell ref="A1:G1"/>
    <mergeCell ref="A2:G2"/>
    <mergeCell ref="B3:B5"/>
    <mergeCell ref="C3:C5"/>
    <mergeCell ref="D3:D5"/>
    <mergeCell ref="E3:E5"/>
    <mergeCell ref="F3:G3"/>
    <mergeCell ref="F4:G4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DGE Funding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Green</dc:creator>
  <cp:lastModifiedBy>pamela</cp:lastModifiedBy>
  <dcterms:created xsi:type="dcterms:W3CDTF">2010-01-26T20:37:42Z</dcterms:created>
  <dcterms:modified xsi:type="dcterms:W3CDTF">2010-01-27T14:02:12Z</dcterms:modified>
</cp:coreProperties>
</file>