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GEMINI Observatory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<sst xmlns="http://schemas.openxmlformats.org/spreadsheetml/2006/main" count="17" uniqueCount="15">
  <si>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</si>
  <si>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</si>
  <si>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</si>
  <si>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</si>
  <si>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</si>
  <si>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</si>
  <si>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</si>
  <si>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</si>
  <si>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</si>
  <si>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</si>
  <si>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</si>
  <si>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</si>
  <si>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</si>
  <si>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Gemini Observatory</t>
  </si>
  <si>
    <t>Gemini Observatory Funding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</si>
</sst>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"/>
    <numFmt numFmtId="165" formatCode="0.0%"/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166" fontId="2" fillId="0" borderId="1" xfId="0" applyNumberFormat="1" applyFont="1" applyFill="1" applyBorder="1"/>
    <xf numFmtId="165" fontId="2" fillId="0" borderId="1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3" fontId="2" fillId="0" borderId="1" xfId="0" applyNumberFormat="1" applyFont="1" applyFill="1" applyBorder="1"/>
    <xf numFmtId="166" fontId="2" fillId="0" borderId="4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D10" sqref="D10"/>
    </sheetView>
  </sheetViews>
  <sheetFormatPr defaultRowHeight="15"/>
  <cols>
    <col min="1" max="1" width="16.28515625" bestFit="1" customWidth="1"/>
    <col min="2" max="2" width="7.85546875" bestFit="1" customWidth="1"/>
    <col min="3" max="3" width="7" bestFit="1" customWidth="1"/>
    <col min="4" max="4" width="7.42578125" bestFit="1" customWidth="1"/>
    <col min="5" max="6" width="7.28515625" bestFit="1" customWidth="1"/>
    <col min="7" max="7" width="6.7109375" bestFit="1" customWidth="1"/>
    <col min="8" max="10" width="7" bestFit="1" customWidth="1"/>
  </cols>
  <sheetData>
    <row r="1" spans="1:7">
      <c r="A1" s="17" t="s">
        <v>14</v>
      </c>
      <c r="B1" s="17"/>
      <c r="C1" s="17"/>
      <c r="D1" s="17"/>
      <c r="E1" s="17"/>
      <c r="F1" s="17"/>
      <c r="G1" s="17"/>
    </row>
    <row r="2" spans="1:7" ht="15.75" thickBot="1">
      <c r="A2" s="18" t="s">
        <v>0</v>
      </c>
      <c r="B2" s="18"/>
      <c r="C2" s="18"/>
      <c r="D2" s="18"/>
      <c r="E2" s="18"/>
      <c r="F2" s="18"/>
      <c r="G2" s="18"/>
    </row>
    <row r="3" spans="1:7" s="7" customFormat="1">
      <c r="A3" s="6"/>
      <c r="B3" s="2" t="s">
        <v>1</v>
      </c>
      <c r="C3" s="2" t="s">
        <v>1</v>
      </c>
      <c r="D3" s="2"/>
      <c r="E3" s="2"/>
      <c r="F3" s="19" t="s">
        <v>2</v>
      </c>
      <c r="G3" s="19"/>
    </row>
    <row r="4" spans="1:7" s="7" customFormat="1">
      <c r="A4" s="8"/>
      <c r="B4" s="3" t="s">
        <v>3</v>
      </c>
      <c r="C4" s="3" t="s">
        <v>4</v>
      </c>
      <c r="D4" s="3" t="s">
        <v>5</v>
      </c>
      <c r="E4" s="3" t="s">
        <v>6</v>
      </c>
      <c r="F4" s="20" t="s">
        <v>7</v>
      </c>
      <c r="G4" s="20"/>
    </row>
    <row r="5" spans="1:7" s="7" customFormat="1">
      <c r="A5" s="9"/>
      <c r="B5" s="4" t="s">
        <v>8</v>
      </c>
      <c r="C5" s="4" t="s">
        <v>8</v>
      </c>
      <c r="D5" s="13" t="s">
        <v>9</v>
      </c>
      <c r="E5" s="4" t="s">
        <v>10</v>
      </c>
      <c r="F5" s="13" t="s">
        <v>11</v>
      </c>
      <c r="G5" s="13" t="s">
        <v>12</v>
      </c>
    </row>
    <row r="6" spans="1:7" ht="31.5" customHeight="1" thickBot="1">
      <c r="A6" s="10" t="s">
        <v>13</v>
      </c>
      <c r="B6" s="11">
        <v>18.71</v>
      </c>
      <c r="C6" s="14">
        <v>0</v>
      </c>
      <c r="D6" s="15">
        <v>19.100000000000001</v>
      </c>
      <c r="E6" s="11">
        <v>19.579999999999998</v>
      </c>
      <c r="F6" s="16">
        <f>E6-D6</f>
        <v>0.47999999999999687</v>
      </c>
      <c r="G6" s="12">
        <f>F6/D6</f>
        <v>2.5130890052355855E-2</v>
      </c>
    </row>
    <row r="7" spans="1:7">
      <c r="A7" s="5"/>
      <c r="B7" s="1"/>
      <c r="C7" s="1"/>
      <c r="D7" s="1"/>
      <c r="E7" s="1"/>
      <c r="F7" s="1"/>
      <c r="G7" s="1"/>
    </row>
    <row r="9" spans="1:7" ht="15" customHeight="1"/>
    <row r="10" spans="1:7" ht="48.75" customHeight="1"/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GEMINI Observatory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2010-01-27T19:45:02Z</dcterms:modified>
</cp:coreProperties>
</file>