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2300" windowHeight="12150"/>
  </bookViews>
  <sheets>
    <sheet name="ARRV MREFC FY 2011 obligations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3"/>
  <c r="B14" s="1"/>
  <c r="B11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<sst xmlns="http://schemas.openxmlformats.org/spreadsheetml/2006/main" count="26" uniqueCount="26">
  <si>
    <t>Total Obligations for the ARRV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</si>
  <si>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</si>
  <si>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</si>
  <si>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</si>
  <si>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</si>
  <si>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</si>
  <si>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</si>
  <si>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</si>
  <si>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</si>
  <si>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</si>
  <si>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</si>
  <si>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</si>
  <si>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</si>
  <si>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</si>
  <si>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</si>
  <si>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</si>
  <si>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</si>
  <si>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</si>
  <si>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</si>
  <si>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</si>
  <si>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</si>
  <si>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</si>
  <si>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 xml:space="preserve">ARRA </t>
  </si>
  <si>
    <t>Subtotal, MREFC Obligations</t>
  </si>
  <si>
    <t>Total:  ARRV Obligations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</si>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</sst>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#,##0.00;\-#,##0.00;&quot;-&quot;?"/>
    <numFmt numFmtId="166" formatCode="#,##0.00;\-&quot;$&quot;#,##0.00;&quot;-&quot;?"/>
  </numFmts>
  <fonts count="6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164" fontId="2" fillId="0" borderId="0" xfId="0" applyNumberFormat="1" applyFont="1" applyFill="1"/>
    <xf numFmtId="164" fontId="2" fillId="0" borderId="7" xfId="0" applyNumberFormat="1" applyFont="1" applyFill="1" applyBorder="1"/>
    <xf numFmtId="164" fontId="2" fillId="0" borderId="0" xfId="0" applyNumberFormat="1" applyFont="1" applyBorder="1"/>
    <xf numFmtId="165" fontId="2" fillId="0" borderId="5" xfId="0" applyNumberFormat="1" applyFont="1" applyFill="1" applyBorder="1"/>
    <xf numFmtId="165" fontId="2" fillId="0" borderId="7" xfId="0" applyNumberFormat="1" applyFont="1" applyFill="1" applyBorder="1"/>
    <xf numFmtId="165" fontId="2" fillId="0" borderId="0" xfId="0" applyNumberFormat="1" applyFont="1" applyFill="1" applyBorder="1"/>
    <xf numFmtId="164" fontId="2" fillId="0" borderId="8" xfId="0" applyNumberFormat="1" applyFont="1" applyBorder="1"/>
    <xf numFmtId="166" fontId="2" fillId="0" borderId="0" xfId="0" applyNumberFormat="1" applyFont="1" applyFill="1" applyBorder="1"/>
    <xf numFmtId="166" fontId="2" fillId="0" borderId="9" xfId="0" applyNumberFormat="1" applyFont="1" applyFill="1" applyBorder="1"/>
    <xf numFmtId="166" fontId="2" fillId="0" borderId="8" xfId="0" applyNumberFormat="1" applyFont="1" applyFill="1" applyBorder="1"/>
    <xf numFmtId="164" fontId="3" fillId="0" borderId="0" xfId="0" applyNumberFormat="1" applyFont="1"/>
    <xf numFmtId="165" fontId="2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4" fillId="0" borderId="7" xfId="0" applyNumberFormat="1" applyFont="1" applyFill="1" applyBorder="1"/>
    <xf numFmtId="165" fontId="2" fillId="0" borderId="6" xfId="0" applyNumberFormat="1" applyFont="1" applyFill="1" applyBorder="1"/>
    <xf numFmtId="164" fontId="2" fillId="0" borderId="10" xfId="0" applyNumberFormat="1" applyFont="1" applyBorder="1" applyAlignment="1"/>
    <xf numFmtId="166" fontId="2" fillId="0" borderId="10" xfId="0" applyNumberFormat="1" applyFont="1" applyFill="1" applyBorder="1" applyAlignment="1"/>
    <xf numFmtId="166" fontId="2" fillId="0" borderId="11" xfId="0" applyNumberFormat="1" applyFont="1" applyFill="1" applyBorder="1"/>
    <xf numFmtId="164" fontId="3" fillId="0" borderId="0" xfId="0" applyNumberFormat="1" applyFont="1" applyAlignment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>
      <selection activeCell="B13" activeCellId="1" sqref="B8:J8 B13:J13"/>
    </sheetView>
  </sheetViews>
  <sheetFormatPr defaultColWidth="8.7109375" defaultRowHeight="12.75"/>
  <cols>
    <col min="1" max="1" width="25.28515625" style="2" customWidth="1"/>
    <col min="2" max="2" width="5.42578125" style="2" bestFit="1" customWidth="1"/>
    <col min="3" max="4" width="7.42578125" style="2" bestFit="1" customWidth="1"/>
    <col min="5" max="5" width="7.28515625" style="2" bestFit="1" customWidth="1"/>
    <col min="6" max="10" width="7" style="2" bestFit="1" customWidth="1"/>
    <col min="11" max="16384" width="8.710937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8"/>
    </row>
    <row r="4" spans="1:10">
      <c r="A4" s="9"/>
      <c r="B4" s="10" t="s">
        <v>7</v>
      </c>
      <c r="C4" s="10" t="s">
        <v>8</v>
      </c>
      <c r="D4" s="11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>
      <c r="A5" s="12" t="s">
        <v>16</v>
      </c>
      <c r="B5" s="13"/>
      <c r="C5" s="13"/>
      <c r="D5" s="14"/>
      <c r="E5" s="14"/>
      <c r="F5" s="12"/>
      <c r="G5" s="12"/>
      <c r="H5" s="12"/>
      <c r="I5" s="12"/>
      <c r="J5" s="12"/>
    </row>
    <row r="6" spans="1:10">
      <c r="A6" s="2" t="s">
        <v>17</v>
      </c>
      <c r="B6" s="15">
        <v>2.2400000000000002</v>
      </c>
      <c r="C6" s="15">
        <v>0</v>
      </c>
      <c r="D6" s="14">
        <v>0</v>
      </c>
      <c r="E6" s="16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>
      <c r="A7" s="17" t="s">
        <v>18</v>
      </c>
      <c r="B7" s="18">
        <v>0</v>
      </c>
      <c r="C7" s="18">
        <v>0</v>
      </c>
      <c r="D7" s="19">
        <v>0</v>
      </c>
      <c r="E7" s="19">
        <v>0</v>
      </c>
      <c r="F7" s="20">
        <v>0</v>
      </c>
      <c r="G7" s="20">
        <v>0</v>
      </c>
      <c r="H7" s="20">
        <v>4.17</v>
      </c>
      <c r="I7" s="20">
        <v>8.34</v>
      </c>
      <c r="J7" s="20">
        <v>8.5</v>
      </c>
    </row>
    <row r="8" spans="1:10" s="25" customFormat="1">
      <c r="A8" s="21" t="s">
        <v>19</v>
      </c>
      <c r="B8" s="22">
        <f t="shared" ref="B8:J8" si="0">SUM(B6:B7)</f>
        <v>2.2400000000000002</v>
      </c>
      <c r="C8" s="22">
        <f t="shared" si="0"/>
        <v>0</v>
      </c>
      <c r="D8" s="23">
        <f t="shared" si="0"/>
        <v>0</v>
      </c>
      <c r="E8" s="23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4.17</v>
      </c>
      <c r="I8" s="24">
        <f t="shared" si="0"/>
        <v>8.34</v>
      </c>
      <c r="J8" s="24">
        <f t="shared" si="0"/>
        <v>8.5</v>
      </c>
    </row>
    <row r="9" spans="1:10">
      <c r="B9" s="26"/>
      <c r="C9" s="20"/>
      <c r="D9" s="19"/>
      <c r="E9" s="19"/>
      <c r="F9" s="26"/>
      <c r="G9" s="26"/>
      <c r="H9" s="26"/>
      <c r="I9" s="26"/>
      <c r="J9" s="26"/>
    </row>
    <row r="10" spans="1:10">
      <c r="A10" s="27" t="s">
        <v>20</v>
      </c>
      <c r="B10" s="28"/>
      <c r="C10" s="29"/>
      <c r="D10" s="30"/>
      <c r="E10" s="30"/>
      <c r="F10" s="28"/>
      <c r="G10" s="28"/>
      <c r="H10" s="28"/>
      <c r="I10" s="28"/>
      <c r="J10" s="28"/>
    </row>
    <row r="11" spans="1:10">
      <c r="A11" s="17" t="s">
        <v>21</v>
      </c>
      <c r="B11" s="20">
        <f>2.582+1.48</f>
        <v>4.0619999999999994</v>
      </c>
      <c r="C11" s="20">
        <v>14.13</v>
      </c>
      <c r="D11" s="19">
        <v>40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>
      <c r="A12" s="9" t="s">
        <v>22</v>
      </c>
      <c r="B12" s="18">
        <v>0</v>
      </c>
      <c r="C12" s="18">
        <v>148.07</v>
      </c>
      <c r="D12" s="31">
        <v>0</v>
      </c>
      <c r="E12" s="31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35" customFormat="1" ht="17.25" customHeight="1" thickBot="1">
      <c r="A13" s="32" t="s">
        <v>23</v>
      </c>
      <c r="B13" s="33">
        <f t="shared" ref="B13:J13" si="1">SUM(B11:B12)</f>
        <v>4.0619999999999994</v>
      </c>
      <c r="C13" s="33">
        <f t="shared" si="1"/>
        <v>162.19999999999999</v>
      </c>
      <c r="D13" s="22">
        <f t="shared" si="1"/>
        <v>40</v>
      </c>
      <c r="E13" s="34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</row>
    <row r="14" spans="1:10" s="25" customFormat="1" ht="18" customHeight="1" thickTop="1" thickBot="1">
      <c r="A14" s="36" t="s">
        <v>24</v>
      </c>
      <c r="B14" s="36">
        <f t="shared" ref="B14:J14" si="2">B13+B8</f>
        <v>6.3019999999999996</v>
      </c>
      <c r="C14" s="36">
        <f t="shared" si="2"/>
        <v>162.19999999999999</v>
      </c>
      <c r="D14" s="37">
        <f t="shared" si="2"/>
        <v>40</v>
      </c>
      <c r="E14" s="37">
        <f t="shared" si="2"/>
        <v>0</v>
      </c>
      <c r="F14" s="36">
        <f t="shared" si="2"/>
        <v>0</v>
      </c>
      <c r="G14" s="36">
        <f t="shared" si="2"/>
        <v>0</v>
      </c>
      <c r="H14" s="36">
        <f t="shared" si="2"/>
        <v>4.17</v>
      </c>
      <c r="I14" s="36">
        <f t="shared" si="2"/>
        <v>8.34</v>
      </c>
      <c r="J14" s="36">
        <f t="shared" si="2"/>
        <v>8.5</v>
      </c>
    </row>
    <row r="15" spans="1:10">
      <c r="A15" s="38" t="s">
        <v>25</v>
      </c>
    </row>
  </sheetData>
  <mergeCells count="3">
    <mergeCell ref="A1:J1"/>
    <mergeCell ref="A2:J2"/>
    <mergeCell ref="F3:J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ARRV MREFC FY 2011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2010-01-27T16:58:00Z</dcterms:created>
  <dcterms:modified xsi:type="dcterms:W3CDTF">2010-01-27T16:59:14Z</dcterms:modified>
</cp:coreProperties>
</file>