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AOAM Expenses by Obj Class" sheetId="1" r:id="rId1"/>
  </sheets>
  <calcPr calcId="125725"/>
</workbook>
</file>

<file path=xl/calcChain.xml><?xml version="1.0" encoding="utf-8"?>
<calcChain xmlns="http://schemas.openxmlformats.org/spreadsheetml/2006/main">
  <c r="D20" i="1"/>
  <c r="E20" s="1"/>
  <c r="C20"/>
  <c r="B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20" l="1"/>
</calcChain>
</file>

<file path=xl/sharedStrings.xml><?xml version="1.0" encoding="utf-8"?>
<sst xmlns="http://schemas.openxmlformats.org/spreadsheetml/2006/main" count="25" uniqueCount="25">
  <si>
    <t>AOAM Expenses by Object Class</t>
  </si>
  <si>
    <t>(Dollars in Thousands)</t>
  </si>
  <si>
    <t>FY 2009
Actual</t>
  </si>
  <si>
    <t>FY 2010
Estimate</t>
  </si>
  <si>
    <t>FY 2011
Request</t>
  </si>
  <si>
    <t>Change over</t>
  </si>
  <si>
    <t>FY 2010 Estimate</t>
  </si>
  <si>
    <t>Amount</t>
  </si>
  <si>
    <t>Percent</t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</si>
  <si>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</si>
  <si>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</si>
  <si>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</si>
  <si>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</si>
  <si>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</si>
  <si>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Rental Payments to Others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</si>
  <si>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</si>
  <si>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</si>
  <si>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</si>
  <si>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</si>
  <si>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</si>
  <si>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Operation and Maintenance of Equipment</t>
  </si>
  <si>
    <t>Supplies and Materials</t>
  </si>
  <si>
    <t>Equipment</t>
  </si>
  <si>
    <t>Total, AOAM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</si>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</sst>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;\-&quot;$&quot;#,##0;&quot;-&quot;"/>
    <numFmt numFmtId="165" formatCode="0.0%;\-0.0%;&quot;-&quot;??"/>
    <numFmt numFmtId="166" formatCode="#,##0;\-#,##0;&quot;-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164" fontId="4" fillId="0" borderId="4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0" fontId="4" fillId="0" borderId="0" xfId="0" applyFont="1" applyBorder="1" applyAlignment="1">
      <alignment horizontal="left"/>
    </xf>
    <xf numFmtId="0" fontId="5" fillId="0" borderId="5" xfId="0" applyFont="1" applyBorder="1"/>
    <xf numFmtId="164" fontId="5" fillId="0" borderId="5" xfId="0" applyNumberFormat="1" applyFont="1" applyFill="1" applyBorder="1"/>
    <xf numFmtId="165" fontId="5" fillId="0" borderId="5" xfId="1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B23" sqref="B23"/>
    </sheetView>
  </sheetViews>
  <sheetFormatPr defaultRowHeight="15"/>
  <cols>
    <col min="1" max="1" width="37.42578125" style="2" bestFit="1" customWidth="1"/>
    <col min="2" max="16384" width="9.140625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>
      <c r="A3" s="4"/>
      <c r="B3" s="5" t="s">
        <v>2</v>
      </c>
      <c r="C3" s="5" t="s">
        <v>3</v>
      </c>
      <c r="D3" s="5" t="s">
        <v>4</v>
      </c>
      <c r="E3" s="6" t="s">
        <v>5</v>
      </c>
      <c r="F3" s="6"/>
    </row>
    <row r="4" spans="1:6">
      <c r="A4" s="7"/>
      <c r="B4" s="8"/>
      <c r="C4" s="8"/>
      <c r="D4" s="8"/>
      <c r="E4" s="9" t="s">
        <v>6</v>
      </c>
      <c r="F4" s="9"/>
    </row>
    <row r="5" spans="1:6">
      <c r="A5" s="10"/>
      <c r="B5" s="11"/>
      <c r="C5" s="11"/>
      <c r="D5" s="11"/>
      <c r="E5" s="12" t="s">
        <v>7</v>
      </c>
      <c r="F5" s="12" t="s">
        <v>8</v>
      </c>
    </row>
    <row r="6" spans="1:6">
      <c r="A6" s="13" t="s">
        <v>9</v>
      </c>
      <c r="B6" s="14">
        <v>152326</v>
      </c>
      <c r="C6" s="14">
        <v>165107</v>
      </c>
      <c r="D6" s="14">
        <v>176821</v>
      </c>
      <c r="E6" s="14">
        <f t="shared" ref="E6:E20" si="0">D6-C6</f>
        <v>11714</v>
      </c>
      <c r="F6" s="15">
        <f t="shared" ref="F6:F20" si="1">IF(C6=0,"N/A  ",E6/C6)</f>
        <v>7.0947930735825865E-2</v>
      </c>
    </row>
    <row r="7" spans="1:6">
      <c r="A7" s="7" t="s">
        <v>10</v>
      </c>
      <c r="B7" s="16">
        <v>36001</v>
      </c>
      <c r="C7" s="16">
        <v>38553</v>
      </c>
      <c r="D7" s="16">
        <v>41070</v>
      </c>
      <c r="E7" s="16">
        <f t="shared" si="0"/>
        <v>2517</v>
      </c>
      <c r="F7" s="15">
        <f t="shared" si="1"/>
        <v>6.528674811298732E-2</v>
      </c>
    </row>
    <row r="8" spans="1:6">
      <c r="A8" s="7" t="s">
        <v>11</v>
      </c>
      <c r="B8" s="16">
        <v>6228</v>
      </c>
      <c r="C8" s="16">
        <v>9000</v>
      </c>
      <c r="D8" s="16">
        <v>9500</v>
      </c>
      <c r="E8" s="16">
        <f t="shared" si="0"/>
        <v>500</v>
      </c>
      <c r="F8" s="15">
        <f t="shared" si="1"/>
        <v>5.5555555555555552E-2</v>
      </c>
    </row>
    <row r="9" spans="1:6">
      <c r="A9" s="7" t="s">
        <v>12</v>
      </c>
      <c r="B9" s="16">
        <v>547</v>
      </c>
      <c r="C9" s="16">
        <v>441</v>
      </c>
      <c r="D9" s="16">
        <v>543</v>
      </c>
      <c r="E9" s="16">
        <f t="shared" si="0"/>
        <v>102</v>
      </c>
      <c r="F9" s="15">
        <f t="shared" si="1"/>
        <v>0.23129251700680273</v>
      </c>
    </row>
    <row r="10" spans="1:6">
      <c r="A10" s="7" t="s">
        <v>13</v>
      </c>
      <c r="B10" s="16">
        <v>23529</v>
      </c>
      <c r="C10" s="16">
        <v>26000</v>
      </c>
      <c r="D10" s="16">
        <v>26390</v>
      </c>
      <c r="E10" s="16">
        <f t="shared" si="0"/>
        <v>390</v>
      </c>
      <c r="F10" s="15">
        <f t="shared" si="1"/>
        <v>1.4999999999999999E-2</v>
      </c>
    </row>
    <row r="11" spans="1:6">
      <c r="A11" s="7" t="s">
        <v>14</v>
      </c>
      <c r="B11" s="16">
        <v>987</v>
      </c>
      <c r="C11" s="16">
        <v>797</v>
      </c>
      <c r="D11" s="16">
        <v>979</v>
      </c>
      <c r="E11" s="16">
        <f t="shared" si="0"/>
        <v>182</v>
      </c>
      <c r="F11" s="15">
        <f t="shared" si="1"/>
        <v>0.22835633626097868</v>
      </c>
    </row>
    <row r="12" spans="1:6">
      <c r="A12" s="7" t="s">
        <v>15</v>
      </c>
      <c r="B12" s="16">
        <v>2030</v>
      </c>
      <c r="C12" s="16">
        <v>1638</v>
      </c>
      <c r="D12" s="16">
        <v>2014</v>
      </c>
      <c r="E12" s="16">
        <f t="shared" si="0"/>
        <v>376</v>
      </c>
      <c r="F12" s="15">
        <f t="shared" si="1"/>
        <v>0.22954822954822954</v>
      </c>
    </row>
    <row r="13" spans="1:6">
      <c r="A13" s="7" t="s">
        <v>16</v>
      </c>
      <c r="B13" s="16">
        <v>254</v>
      </c>
      <c r="C13" s="16">
        <v>205</v>
      </c>
      <c r="D13" s="16">
        <v>252</v>
      </c>
      <c r="E13" s="16">
        <f t="shared" si="0"/>
        <v>47</v>
      </c>
      <c r="F13" s="15">
        <f t="shared" si="1"/>
        <v>0.22926829268292684</v>
      </c>
    </row>
    <row r="14" spans="1:6">
      <c r="A14" s="7" t="s">
        <v>17</v>
      </c>
      <c r="B14" s="16">
        <v>46431</v>
      </c>
      <c r="C14" s="16">
        <v>37474</v>
      </c>
      <c r="D14" s="16">
        <v>46069</v>
      </c>
      <c r="E14" s="16">
        <f t="shared" si="0"/>
        <v>8595</v>
      </c>
      <c r="F14" s="15">
        <f t="shared" si="1"/>
        <v>0.22935902225543042</v>
      </c>
    </row>
    <row r="15" spans="1:6">
      <c r="A15" s="7" t="s">
        <v>18</v>
      </c>
      <c r="B15" s="16">
        <v>9092</v>
      </c>
      <c r="C15" s="16">
        <v>7338</v>
      </c>
      <c r="D15" s="16">
        <v>9021</v>
      </c>
      <c r="E15" s="16">
        <f t="shared" si="0"/>
        <v>1683</v>
      </c>
      <c r="F15" s="15">
        <f t="shared" si="1"/>
        <v>0.22935404742436633</v>
      </c>
    </row>
    <row r="16" spans="1:6">
      <c r="A16" s="17" t="s">
        <v>19</v>
      </c>
      <c r="B16" s="16">
        <v>7629</v>
      </c>
      <c r="C16" s="16">
        <v>6157</v>
      </c>
      <c r="D16" s="16">
        <v>7569</v>
      </c>
      <c r="E16" s="16">
        <f t="shared" si="0"/>
        <v>1412</v>
      </c>
      <c r="F16" s="15">
        <f t="shared" si="1"/>
        <v>0.22933246711060581</v>
      </c>
    </row>
    <row r="17" spans="1:6">
      <c r="A17" s="7" t="s">
        <v>20</v>
      </c>
      <c r="B17" s="16">
        <v>66</v>
      </c>
      <c r="C17" s="16">
        <v>53</v>
      </c>
      <c r="D17" s="16">
        <v>65</v>
      </c>
      <c r="E17" s="16">
        <f t="shared" si="0"/>
        <v>12</v>
      </c>
      <c r="F17" s="15">
        <f t="shared" si="1"/>
        <v>0.22641509433962265</v>
      </c>
    </row>
    <row r="18" spans="1:6">
      <c r="A18" s="7" t="s">
        <v>21</v>
      </c>
      <c r="B18" s="16">
        <v>4727</v>
      </c>
      <c r="C18" s="16">
        <v>3815</v>
      </c>
      <c r="D18" s="16">
        <v>4690</v>
      </c>
      <c r="E18" s="16">
        <f t="shared" si="0"/>
        <v>875</v>
      </c>
      <c r="F18" s="15">
        <f t="shared" si="1"/>
        <v>0.22935779816513763</v>
      </c>
    </row>
    <row r="19" spans="1:6">
      <c r="A19" s="7" t="s">
        <v>22</v>
      </c>
      <c r="B19" s="16">
        <v>4240</v>
      </c>
      <c r="C19" s="16">
        <v>3422</v>
      </c>
      <c r="D19" s="16">
        <v>4207</v>
      </c>
      <c r="E19" s="16">
        <f t="shared" si="0"/>
        <v>785</v>
      </c>
      <c r="F19" s="15">
        <f t="shared" si="1"/>
        <v>0.22939801285797778</v>
      </c>
    </row>
    <row r="20" spans="1:6" ht="15.75" thickBot="1">
      <c r="A20" s="18" t="s">
        <v>23</v>
      </c>
      <c r="B20" s="19">
        <f>SUM(B6:B19)</f>
        <v>294087</v>
      </c>
      <c r="C20" s="19">
        <f>SUM(C6:C19)</f>
        <v>300000</v>
      </c>
      <c r="D20" s="19">
        <f>SUM(D6:D19)</f>
        <v>329190</v>
      </c>
      <c r="E20" s="19">
        <f t="shared" si="0"/>
        <v>29190</v>
      </c>
      <c r="F20" s="20">
        <f t="shared" si="1"/>
        <v>9.7299999999999998E-2</v>
      </c>
    </row>
    <row r="21" spans="1:6">
      <c r="A21" s="21" t="s">
        <v>24</v>
      </c>
      <c r="B21" s="22"/>
      <c r="C21" s="22"/>
      <c r="D21" s="22"/>
      <c r="E21" s="22"/>
      <c r="F21" s="22"/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Expenses by Obj Class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2010-01-27T16:34:48Z</dcterms:created>
  <dcterms:modified xsi:type="dcterms:W3CDTF">2010-01-27T16:35:53Z</dcterms:modified>
</cp:coreProperties>
</file>