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635" yWindow="2940" windowWidth="10005" windowHeight="5250"/>
  </bookViews>
  <sheets>
    <sheet name="CBET Funding" sheetId="1" r:id="rId1"/>
  </sheets>
  <calcPr calcId="125725"/>
</workbook>
</file>

<file path=xl/calcChain.xml><?xml version="1.0" encoding="utf-8"?>
<calcChain xmlns="http://schemas.openxmlformats.org/spreadsheetml/2006/main">
  <c r="F9" i="1"/>
  <c r="G9"/>
  <c r="B10"/>
  <c r="C10"/>
  <c r="D10"/>
  <c r="E10"/>
  <c r="F10" s="1"/>
  <c r="G10" s="1"/>
  <c r="F11"/>
  <c r="G11"/>
  <c r="F12"/>
  <c r="G12"/>
  <c r="F13"/>
  <c r="G13"/>
  <c r="B14"/>
  <c r="B8" s="1"/>
  <c r="B7" s="1"/>
  <c r="C14"/>
  <c r="C7" s="1"/>
  <c r="D14"/>
  <c r="D8" s="1"/>
  <c r="E14"/>
  <c r="F14" s="1"/>
  <c r="G14" s="1"/>
  <c r="F15"/>
  <c r="G15"/>
  <c r="D7" l="1"/>
  <c r="E8"/>
  <c r="E7" l="1"/>
  <c r="F7" s="1"/>
  <c r="F8"/>
  <c r="G8" s="1"/>
  <c r="G7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<sst xmlns="http://schemas.openxmlformats.org/spreadsheetml/2006/main" count="19" uniqueCount="19">
  <si>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</si>
  <si>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</si>
  <si>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</si>
  <si>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 xml:space="preserve">Research </t>
  </si>
  <si>
    <t xml:space="preserve">Infrastructure </t>
  </si>
  <si>
    <t xml:space="preserve">   CAREER</t>
  </si>
  <si>
    <t>FY 2012
Request</t>
  </si>
  <si>
    <t xml:space="preserve">  Centers Funding (total)</t>
  </si>
  <si>
    <t>FY 2010 Omnibus Actual</t>
  </si>
  <si>
    <t>FY 2010 ARRA Actual</t>
  </si>
  <si>
    <t>CBET Funding</t>
  </si>
  <si>
    <t>CBET</t>
  </si>
  <si>
    <t xml:space="preserve">   NNIN</t>
  </si>
  <si>
    <t xml:space="preserve">   Nano Centers</t>
  </si>
  <si>
    <t xml:space="preserve">   STC for Water Purification</t>
  </si>
  <si>
    <t xml:space="preserve">   STC on Emergent Behavior</t>
  </si>
  <si>
    <t>Totals may not add due to rounding.</t>
  </si>
  <si>
    <t>Change Over
FY 2010 Enacted</t>
  </si>
  <si>
    <t>FY 2010 Enacted/ Annualized 
FY 2011 CR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</si>
</sst>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6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66" fontId="6" fillId="0" borderId="0" xfId="39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0" xfId="39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65" fontId="6" fillId="0" borderId="12" xfId="0" applyNumberFormat="1" applyFont="1" applyBorder="1" applyAlignment="1">
      <alignment horizontal="right"/>
    </xf>
    <xf numFmtId="166" fontId="6" fillId="0" borderId="12" xfId="39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25" fillId="0" borderId="0" xfId="0" applyFont="1" applyFill="1" applyBorder="1" applyAlignment="1">
      <alignment wrapText="1"/>
    </xf>
    <xf numFmtId="165" fontId="4" fillId="0" borderId="11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165" fontId="3" fillId="0" borderId="14" xfId="0" applyNumberFormat="1" applyFont="1" applyBorder="1" applyAlignment="1">
      <alignment horizontal="center" wrapText="1"/>
    </xf>
    <xf numFmtId="165" fontId="3" fillId="0" borderId="1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98" workbookViewId="0">
      <selection activeCell="D8" sqref="D8"/>
    </sheetView>
  </sheetViews>
  <sheetFormatPr defaultColWidth="11.42578125" defaultRowHeight="12.75"/>
  <cols>
    <col min="1" max="1" width="29.7109375" customWidth="1"/>
    <col min="2" max="3" width="9" customWidth="1"/>
    <col min="4" max="4" width="13.42578125" customWidth="1"/>
    <col min="5" max="5" width="9" customWidth="1"/>
    <col min="6" max="6" width="8.85546875" customWidth="1"/>
    <col min="7" max="7" width="8.140625" customWidth="1"/>
  </cols>
  <sheetData>
    <row r="1" spans="1:8" ht="16.5" customHeight="1">
      <c r="A1" s="24" t="s">
        <v>10</v>
      </c>
      <c r="B1" s="24"/>
      <c r="C1" s="24"/>
      <c r="D1" s="24"/>
      <c r="E1" s="24"/>
      <c r="F1" s="25"/>
      <c r="G1" s="25"/>
    </row>
    <row r="2" spans="1:8" ht="13.5" thickBot="1">
      <c r="A2" s="26" t="s">
        <v>0</v>
      </c>
      <c r="B2" s="27"/>
      <c r="C2" s="27"/>
      <c r="D2" s="27"/>
      <c r="E2" s="27"/>
      <c r="F2" s="28"/>
      <c r="G2" s="28"/>
    </row>
    <row r="3" spans="1:8" ht="15" customHeight="1">
      <c r="A3" s="9"/>
      <c r="B3" s="29" t="s">
        <v>8</v>
      </c>
      <c r="C3" s="29" t="s">
        <v>9</v>
      </c>
      <c r="D3" s="29" t="s">
        <v>18</v>
      </c>
      <c r="E3" s="33" t="s">
        <v>6</v>
      </c>
      <c r="F3" s="34" t="s">
        <v>17</v>
      </c>
      <c r="G3" s="35"/>
    </row>
    <row r="4" spans="1:8" ht="13.15" customHeight="1">
      <c r="A4" s="1"/>
      <c r="B4" s="30"/>
      <c r="C4" s="30"/>
      <c r="D4" s="29"/>
      <c r="E4" s="29"/>
      <c r="F4" s="36"/>
      <c r="G4" s="36"/>
    </row>
    <row r="5" spans="1:8" ht="13.15" customHeight="1">
      <c r="A5" s="1"/>
      <c r="B5" s="30"/>
      <c r="C5" s="30"/>
      <c r="D5" s="29"/>
      <c r="E5" s="29"/>
      <c r="F5" s="36"/>
      <c r="G5" s="36"/>
    </row>
    <row r="6" spans="1:8" ht="12.75" customHeight="1">
      <c r="A6" s="2"/>
      <c r="B6" s="31"/>
      <c r="C6" s="31"/>
      <c r="D6" s="32"/>
      <c r="E6" s="32"/>
      <c r="F6" s="8" t="s">
        <v>1</v>
      </c>
      <c r="G6" s="8" t="s">
        <v>2</v>
      </c>
    </row>
    <row r="7" spans="1:8">
      <c r="A7" s="3" t="s">
        <v>11</v>
      </c>
      <c r="B7" s="20">
        <f>B8+B14</f>
        <v>157.08000000000001</v>
      </c>
      <c r="C7" s="20">
        <f>C8+C14</f>
        <v>0</v>
      </c>
      <c r="D7" s="20">
        <f>D8+D14</f>
        <v>156.82</v>
      </c>
      <c r="E7" s="20">
        <f>E8+E14</f>
        <v>194.03</v>
      </c>
      <c r="F7" s="22">
        <f t="shared" ref="F7:F15" si="0">E7-D7</f>
        <v>37.210000000000008</v>
      </c>
      <c r="G7" s="10">
        <f t="shared" ref="G7:G15" si="1">IF(D7=0,"N/A  ",F7/D7)</f>
        <v>0.23727840836627986</v>
      </c>
    </row>
    <row r="8" spans="1:8" ht="12.75" customHeight="1">
      <c r="A8" s="13" t="s">
        <v>3</v>
      </c>
      <c r="B8" s="15">
        <f>157.08-B14</f>
        <v>153.38000000000002</v>
      </c>
      <c r="C8" s="15">
        <v>0</v>
      </c>
      <c r="D8" s="15">
        <f>156.82-D14</f>
        <v>153.12</v>
      </c>
      <c r="E8" s="23">
        <f>194.03-E14</f>
        <v>190.33</v>
      </c>
      <c r="F8" s="15">
        <f t="shared" si="0"/>
        <v>37.210000000000008</v>
      </c>
      <c r="G8" s="16">
        <f t="shared" si="1"/>
        <v>0.24301201671891332</v>
      </c>
    </row>
    <row r="9" spans="1:8" ht="12.75" customHeight="1">
      <c r="A9" s="11" t="s">
        <v>5</v>
      </c>
      <c r="B9" s="14">
        <v>27.88</v>
      </c>
      <c r="C9" s="14">
        <v>0</v>
      </c>
      <c r="D9" s="14">
        <v>26</v>
      </c>
      <c r="E9" s="14">
        <v>28.5</v>
      </c>
      <c r="F9" s="14">
        <f t="shared" si="0"/>
        <v>2.5</v>
      </c>
      <c r="G9" s="12">
        <f t="shared" si="1"/>
        <v>9.6153846153846159E-2</v>
      </c>
    </row>
    <row r="10" spans="1:8" ht="12.75" customHeight="1">
      <c r="A10" s="11" t="s">
        <v>7</v>
      </c>
      <c r="B10" s="14">
        <f>SUM(B11:B13)</f>
        <v>9.4699999999999989</v>
      </c>
      <c r="C10" s="14">
        <f>SUM(C11:C13)</f>
        <v>0</v>
      </c>
      <c r="D10" s="14">
        <f>SUM(D11:D13)</f>
        <v>9.26</v>
      </c>
      <c r="E10" s="14">
        <f>SUM(E11:E13)</f>
        <v>9.86</v>
      </c>
      <c r="F10" s="14">
        <f t="shared" si="0"/>
        <v>0.59999999999999964</v>
      </c>
      <c r="G10" s="12">
        <f t="shared" si="1"/>
        <v>6.479481641468679E-2</v>
      </c>
    </row>
    <row r="11" spans="1:8" ht="12.75" customHeight="1">
      <c r="A11" s="11" t="s">
        <v>13</v>
      </c>
      <c r="B11" s="14">
        <v>6.1</v>
      </c>
      <c r="C11" s="14">
        <v>0</v>
      </c>
      <c r="D11" s="14">
        <v>5.9</v>
      </c>
      <c r="E11" s="14">
        <v>4.8600000000000003</v>
      </c>
      <c r="F11" s="14">
        <f t="shared" si="0"/>
        <v>-1.04</v>
      </c>
      <c r="G11" s="12">
        <f t="shared" si="1"/>
        <v>-0.17627118644067796</v>
      </c>
    </row>
    <row r="12" spans="1:8" ht="12.75" customHeight="1">
      <c r="A12" s="11" t="s">
        <v>14</v>
      </c>
      <c r="B12" s="14">
        <v>3.37</v>
      </c>
      <c r="C12" s="14">
        <v>0</v>
      </c>
      <c r="D12" s="14">
        <v>3.36</v>
      </c>
      <c r="E12" s="14">
        <v>0</v>
      </c>
      <c r="F12" s="14">
        <f t="shared" si="0"/>
        <v>-3.36</v>
      </c>
      <c r="G12" s="12">
        <f t="shared" si="1"/>
        <v>-1</v>
      </c>
    </row>
    <row r="13" spans="1:8" ht="12.75" customHeight="1">
      <c r="A13" s="11" t="s">
        <v>15</v>
      </c>
      <c r="B13" s="14">
        <v>0</v>
      </c>
      <c r="C13" s="14">
        <v>0</v>
      </c>
      <c r="D13" s="14">
        <v>0</v>
      </c>
      <c r="E13" s="14">
        <v>5</v>
      </c>
      <c r="F13" s="14">
        <f t="shared" si="0"/>
        <v>5</v>
      </c>
      <c r="G13" s="12" t="str">
        <f t="shared" si="1"/>
        <v xml:space="preserve">N/A  </v>
      </c>
    </row>
    <row r="14" spans="1:8" ht="12.75" customHeight="1">
      <c r="A14" s="13" t="s">
        <v>4</v>
      </c>
      <c r="B14" s="15">
        <f>B15</f>
        <v>3.7</v>
      </c>
      <c r="C14" s="15">
        <f>C15</f>
        <v>0</v>
      </c>
      <c r="D14" s="15">
        <f>D15</f>
        <v>3.7</v>
      </c>
      <c r="E14" s="15">
        <f>E15</f>
        <v>3.7</v>
      </c>
      <c r="F14" s="15">
        <f t="shared" si="0"/>
        <v>0</v>
      </c>
      <c r="G14" s="16">
        <f t="shared" si="1"/>
        <v>0</v>
      </c>
    </row>
    <row r="15" spans="1:8" ht="13.5" thickBot="1">
      <c r="A15" s="17" t="s">
        <v>12</v>
      </c>
      <c r="B15" s="18">
        <v>3.7</v>
      </c>
      <c r="C15" s="18">
        <v>0</v>
      </c>
      <c r="D15" s="18">
        <v>3.7</v>
      </c>
      <c r="E15" s="18">
        <v>3.7</v>
      </c>
      <c r="F15" s="18">
        <f t="shared" si="0"/>
        <v>0</v>
      </c>
      <c r="G15" s="19">
        <f t="shared" si="1"/>
        <v>0</v>
      </c>
      <c r="H15" s="4"/>
    </row>
    <row r="16" spans="1:8">
      <c r="A16" s="21" t="s">
        <v>16</v>
      </c>
      <c r="B16" s="6"/>
      <c r="C16" s="6"/>
      <c r="D16" s="6"/>
      <c r="E16" s="6"/>
      <c r="F16" s="4"/>
      <c r="G16" s="4"/>
      <c r="H16" s="4"/>
    </row>
    <row r="17" spans="1:8">
      <c r="A17" s="7"/>
      <c r="B17" s="6"/>
      <c r="C17" s="6"/>
      <c r="D17" s="6"/>
      <c r="E17" s="6"/>
      <c r="F17" s="4"/>
      <c r="G17" s="4"/>
      <c r="H17" s="4"/>
    </row>
    <row r="18" spans="1:8">
      <c r="A18" s="7"/>
      <c r="B18" s="6"/>
      <c r="C18" s="6"/>
      <c r="D18" s="6"/>
      <c r="E18" s="6"/>
      <c r="F18" s="4"/>
      <c r="G18" s="4"/>
      <c r="H18" s="4"/>
    </row>
    <row r="19" spans="1:8">
      <c r="A19" s="7"/>
      <c r="B19" s="6"/>
      <c r="C19" s="6"/>
      <c r="D19" s="6"/>
      <c r="E19" s="6"/>
      <c r="F19" s="4"/>
      <c r="G19" s="4"/>
      <c r="H19" s="4"/>
    </row>
    <row r="20" spans="1:8">
      <c r="A20" s="5"/>
      <c r="B20" s="6"/>
      <c r="C20" s="6"/>
      <c r="D20" s="6"/>
      <c r="E20" s="6"/>
      <c r="F20" s="4"/>
      <c r="G20" s="4"/>
      <c r="H20" s="4"/>
    </row>
    <row r="21" spans="1:8">
      <c r="A21" s="5"/>
      <c r="B21" s="6"/>
      <c r="C21" s="6"/>
      <c r="D21" s="6"/>
      <c r="E21" s="6"/>
      <c r="F21" s="4"/>
      <c r="G21" s="4"/>
      <c r="H21" s="4"/>
    </row>
    <row r="22" spans="1:8">
      <c r="A22" s="5"/>
      <c r="B22" s="6"/>
      <c r="C22" s="6"/>
      <c r="D22" s="6"/>
      <c r="E22" s="6"/>
      <c r="F22" s="4"/>
      <c r="G22" s="4"/>
      <c r="H22" s="4"/>
    </row>
    <row r="23" spans="1:8">
      <c r="A23" s="7"/>
      <c r="B23" s="6"/>
      <c r="C23" s="6"/>
      <c r="D23" s="6"/>
      <c r="E23" s="6"/>
      <c r="F23" s="4"/>
      <c r="G23" s="4"/>
      <c r="H23" s="4"/>
    </row>
    <row r="24" spans="1:8" ht="12.75" customHeight="1">
      <c r="A24" s="7"/>
      <c r="B24" s="6"/>
      <c r="C24" s="6"/>
      <c r="D24" s="6"/>
      <c r="E24" s="6"/>
      <c r="F24" s="4"/>
      <c r="G24" s="4"/>
      <c r="H24" s="4"/>
    </row>
    <row r="25" spans="1:8">
      <c r="A25" s="5"/>
      <c r="B25" s="6"/>
      <c r="C25" s="6"/>
      <c r="D25" s="6"/>
      <c r="E25" s="6"/>
      <c r="F25" s="4"/>
      <c r="G25" s="4"/>
      <c r="H25" s="4"/>
    </row>
    <row r="26" spans="1:8">
      <c r="A26" s="5"/>
      <c r="B26" s="6"/>
      <c r="C26" s="6"/>
      <c r="D26" s="6"/>
      <c r="E26" s="6"/>
      <c r="F26" s="4"/>
      <c r="G26" s="4"/>
      <c r="H26" s="4"/>
    </row>
    <row r="27" spans="1:8">
      <c r="A27" s="7"/>
      <c r="B27" s="6"/>
      <c r="C27" s="6"/>
      <c r="D27" s="6"/>
      <c r="E27" s="6"/>
      <c r="F27" s="4"/>
      <c r="G27" s="4"/>
      <c r="H27" s="4"/>
    </row>
    <row r="28" spans="1:8">
      <c r="A28" s="7"/>
      <c r="B28" s="6"/>
      <c r="C28" s="6"/>
      <c r="D28" s="6"/>
      <c r="E28" s="6"/>
      <c r="F28" s="4"/>
      <c r="G28" s="4"/>
      <c r="H28" s="4"/>
    </row>
    <row r="29" spans="1:8">
      <c r="A29" s="7"/>
      <c r="B29" s="6"/>
      <c r="C29" s="6"/>
      <c r="D29" s="6"/>
      <c r="E29" s="6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</sheetData>
  <mergeCells count="7">
    <mergeCell ref="A1:G1"/>
    <mergeCell ref="A2:G2"/>
    <mergeCell ref="B3:B6"/>
    <mergeCell ref="D3:D6"/>
    <mergeCell ref="E3:E6"/>
    <mergeCell ref="C3:C6"/>
    <mergeCell ref="F3:G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ewright</cp:lastModifiedBy>
  <dcterms:created xsi:type="dcterms:W3CDTF">2009-02-27T14:43:18Z</dcterms:created>
  <dcterms:modified xsi:type="dcterms:W3CDTF">2011-02-14T14:16:52Z</dcterms:modified>
</cp:coreProperties>
</file>