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7965" windowHeight="4140"/>
  </bookViews>
  <sheets>
    <sheet name="Human Capital Funding" sheetId="1" r:id="rId1"/>
  </sheets>
  <calcPr calcId="125725"/>
</workbook>
</file>

<file path=xl/calcChain.xml><?xml version="1.0" encoding="utf-8"?>
<calcChain xmlns="http://schemas.openxmlformats.org/spreadsheetml/2006/main">
  <c r="D11" i="1"/>
  <c r="E11" s="1"/>
  <c r="C11"/>
  <c r="B11"/>
  <c r="F10"/>
  <c r="E10"/>
  <c r="F9"/>
  <c r="E9"/>
  <c r="F8"/>
  <c r="E8"/>
  <c r="F7"/>
  <c r="E7"/>
  <c r="F11" l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<sst xmlns="http://schemas.openxmlformats.org/spreadsheetml/2006/main" count="16" uniqueCount="16">
  <si>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</si>
  <si>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</si>
  <si>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</si>
  <si>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Totals may not add due to rounding.</t>
  </si>
  <si>
    <t>Human Capital</t>
  </si>
  <si>
    <t xml:space="preserve">  Personnel Compensation &amp; Benefits </t>
  </si>
  <si>
    <t xml:space="preserve">  Management of Human Capital</t>
  </si>
  <si>
    <t xml:space="preserve">  Operating Expenses</t>
  </si>
  <si>
    <t xml:space="preserve">  Travel</t>
  </si>
  <si>
    <t xml:space="preserve">Total, Human Capital </t>
  </si>
  <si>
    <t>FY 2013 Request
Change Over</t>
  </si>
  <si>
    <t>FY 2012 Estimate</t>
  </si>
  <si>
    <t>FY 2013
Request</t>
  </si>
  <si>
    <t>FY 2012
Estimate</t>
  </si>
  <si>
    <t>FY 2011
Actual</t>
  </si>
  <si>
    <t>Human Capital Funding</t>
  </si>
</sst>
</file>

<file path=xl/styles.xml><?xml version="1.0" encoding="utf-8"?>
<styleSheet xmlns="http://schemas.openxmlformats.org/spreadsheetml/2006/main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&quot;$&quot;#,##0.00"/>
  </numFmts>
  <fonts count="9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4" fillId="0" borderId="1" xfId="0" applyNumberFormat="1" applyFont="1" applyFill="1" applyBorder="1"/>
    <xf numFmtId="0" fontId="7" fillId="0" borderId="2" xfId="0" applyFont="1" applyBorder="1" applyAlignment="1">
      <alignment horizontal="left"/>
    </xf>
    <xf numFmtId="167" fontId="7" fillId="0" borderId="2" xfId="0" applyNumberFormat="1" applyFont="1" applyFill="1" applyBorder="1"/>
    <xf numFmtId="165" fontId="7" fillId="0" borderId="2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="89" zoomScaleNormal="89" workbookViewId="0">
      <selection sqref="A1:F1"/>
    </sheetView>
  </sheetViews>
  <sheetFormatPr defaultColWidth="9.140625" defaultRowHeight="14.25"/>
  <cols>
    <col min="1" max="1" width="32.5703125" style="1" customWidth="1"/>
    <col min="2" max="3" width="9.28515625" style="1" customWidth="1"/>
    <col min="4" max="4" width="9.7109375" style="1" bestFit="1" customWidth="1"/>
    <col min="5" max="5" width="9.28515625" style="1" bestFit="1" customWidth="1"/>
    <col min="6" max="6" width="7.5703125" style="1" customWidth="1"/>
    <col min="7" max="16384" width="9.140625" style="1"/>
  </cols>
  <sheetData>
    <row r="1" spans="1:6">
      <c r="A1" s="16" t="s">
        <v>15</v>
      </c>
      <c r="B1" s="16"/>
      <c r="C1" s="16"/>
      <c r="D1" s="16"/>
      <c r="E1" s="16"/>
      <c r="F1" s="16"/>
    </row>
    <row r="2" spans="1:6" ht="15" thickBot="1">
      <c r="A2" s="17" t="s">
        <v>0</v>
      </c>
      <c r="B2" s="17"/>
      <c r="C2" s="17"/>
      <c r="D2" s="17"/>
      <c r="E2" s="17"/>
      <c r="F2" s="17"/>
    </row>
    <row r="3" spans="1:6" ht="28.9" customHeight="1">
      <c r="A3" s="4"/>
      <c r="B3" s="18" t="s">
        <v>14</v>
      </c>
      <c r="C3" s="18" t="s">
        <v>13</v>
      </c>
      <c r="D3" s="18" t="s">
        <v>12</v>
      </c>
      <c r="E3" s="21" t="s">
        <v>10</v>
      </c>
      <c r="F3" s="22"/>
    </row>
    <row r="4" spans="1:6">
      <c r="A4" s="4"/>
      <c r="B4" s="19"/>
      <c r="C4" s="19"/>
      <c r="D4" s="19"/>
      <c r="E4" s="23" t="s">
        <v>11</v>
      </c>
      <c r="F4" s="23"/>
    </row>
    <row r="5" spans="1:6">
      <c r="A5" s="5"/>
      <c r="B5" s="20"/>
      <c r="C5" s="20"/>
      <c r="D5" s="20"/>
      <c r="E5" s="6" t="s">
        <v>1</v>
      </c>
      <c r="F5" s="6" t="s">
        <v>2</v>
      </c>
    </row>
    <row r="6" spans="1:6">
      <c r="A6" s="4" t="s">
        <v>4</v>
      </c>
      <c r="B6" s="4"/>
      <c r="C6" s="4"/>
      <c r="D6" s="4"/>
      <c r="E6" s="4"/>
      <c r="F6" s="4"/>
    </row>
    <row r="7" spans="1:6">
      <c r="A7" s="7" t="s">
        <v>5</v>
      </c>
      <c r="B7" s="8">
        <v>202.73</v>
      </c>
      <c r="C7" s="8">
        <v>202.91</v>
      </c>
      <c r="D7" s="8">
        <v>209.47</v>
      </c>
      <c r="E7" s="8">
        <f>D7-C7</f>
        <v>6.5600000000000023</v>
      </c>
      <c r="F7" s="9">
        <f>IF(C7=0,"N/A  ",E7/C7)</f>
        <v>3.2329604258045451E-2</v>
      </c>
    </row>
    <row r="8" spans="1:6">
      <c r="A8" s="7" t="s">
        <v>6</v>
      </c>
      <c r="B8" s="10">
        <v>8.2200000000000006</v>
      </c>
      <c r="C8" s="10">
        <v>9.4</v>
      </c>
      <c r="D8" s="10">
        <v>8.1999999999999993</v>
      </c>
      <c r="E8" s="10">
        <f t="shared" ref="E8:E11" si="0">D8-C8</f>
        <v>-1.2000000000000011</v>
      </c>
      <c r="F8" s="9">
        <f t="shared" ref="F8:F11" si="1">IF(C8=0,"N/A  ",E8/C8)</f>
        <v>-0.12765957446808521</v>
      </c>
    </row>
    <row r="9" spans="1:6">
      <c r="A9" s="7" t="s">
        <v>7</v>
      </c>
      <c r="B9" s="10">
        <v>9.9700000000000006</v>
      </c>
      <c r="C9" s="10">
        <v>15.26</v>
      </c>
      <c r="D9" s="10">
        <v>13.32</v>
      </c>
      <c r="E9" s="10">
        <f t="shared" si="0"/>
        <v>-1.9399999999999995</v>
      </c>
      <c r="F9" s="9">
        <f t="shared" si="1"/>
        <v>-0.12712975098296195</v>
      </c>
    </row>
    <row r="10" spans="1:6" s="3" customFormat="1" ht="15">
      <c r="A10" s="5" t="s">
        <v>8</v>
      </c>
      <c r="B10" s="11">
        <v>6.04</v>
      </c>
      <c r="C10" s="11">
        <v>6.04</v>
      </c>
      <c r="D10" s="11">
        <v>5.74</v>
      </c>
      <c r="E10" s="8">
        <f t="shared" si="0"/>
        <v>-0.29999999999999982</v>
      </c>
      <c r="F10" s="9">
        <f t="shared" si="1"/>
        <v>-4.96688741721854E-2</v>
      </c>
    </row>
    <row r="11" spans="1:6" s="3" customFormat="1" ht="13.5" customHeight="1" thickBot="1">
      <c r="A11" s="12" t="s">
        <v>9</v>
      </c>
      <c r="B11" s="13">
        <f>SUM(B7:B10)</f>
        <v>226.95999999999998</v>
      </c>
      <c r="C11" s="13">
        <f>SUM(C7:C10)</f>
        <v>233.60999999999999</v>
      </c>
      <c r="D11" s="13">
        <f t="shared" ref="D11" si="2">SUM(D7:D10)</f>
        <v>236.73</v>
      </c>
      <c r="E11" s="13">
        <f t="shared" si="0"/>
        <v>3.1200000000000045</v>
      </c>
      <c r="F11" s="14">
        <f t="shared" si="1"/>
        <v>1.335559265442406E-2</v>
      </c>
    </row>
    <row r="12" spans="1:6" ht="15">
      <c r="A12" s="15" t="s">
        <v>3</v>
      </c>
      <c r="B12" s="2"/>
      <c r="C12" s="2"/>
      <c r="D12" s="2"/>
    </row>
  </sheetData>
  <mergeCells count="7">
    <mergeCell ref="A1:F1"/>
    <mergeCell ref="A2:F2"/>
    <mergeCell ref="C3:C5"/>
    <mergeCell ref="B3:B5"/>
    <mergeCell ref="D3:D5"/>
    <mergeCell ref="E3:F3"/>
    <mergeCell ref="E4:F4"/>
  </mergeCells>
  <phoneticPr fontId="0" type="noConversion"/>
  <printOptions horizontalCentered="1"/>
  <pageMargins left="0.75" right="0.75" top="1" bottom="1" header="0.5" footer="0.5"/>
  <pageSetup scale="80" firstPageNumber="3" orientation="portrait" useFirstPageNumber="1" r:id="rId1"/>
  <headerFooter alignWithMargins="0">
    <oddFooter>&amp;C&amp;"Times New Roman,Regular"AOAM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Human Capital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jgarnesk</cp:lastModifiedBy>
  <cp:lastPrinted>2011-08-24T21:18:00Z</cp:lastPrinted>
  <dcterms:created xsi:type="dcterms:W3CDTF">2005-02-02T19:24:42Z</dcterms:created>
  <dcterms:modified xsi:type="dcterms:W3CDTF">2012-02-08T16:54:28Z</dcterms:modified>
</cp:coreProperties>
</file>