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00" windowHeight="9270"/>
  </bookViews>
  <sheets>
    <sheet name="EHR Major Investments" sheetId="1" r:id="rId1"/>
  </sheets>
  <definedNames>
    <definedName name="_xlnm.Print_Area" localSheetId="0">'EHR Major Investments'!$A$1:$F$11</definedName>
  </definedNames>
  <calcPr calcId="145621"/>
</workbook>
</file>

<file path=xl/calcChain.xml><?xml version="1.0" encoding="utf-8"?>
<calcChain xmlns="http://schemas.openxmlformats.org/spreadsheetml/2006/main">
  <c r="E10" i="1" l="1"/>
  <c r="F10" i="1" s="1"/>
  <c r="E9" i="1"/>
  <c r="F9" i="1" s="1"/>
  <c r="E8" i="1"/>
  <c r="F8" i="1" s="1"/>
  <c r="F7" i="1"/>
  <c r="E7" i="1"/>
  <c r="F6" i="1"/>
  <c r="E6" i="1"/>
  <c r="E5" i="1"/>
  <c r="F5" i="1" s="1"/>
</calcChain>
</file>

<file path=xl/sharedStrings.xml><?xml version="1.0" encoding="utf-8"?>
<sst xmlns="http://schemas.openxmlformats.org/spreadsheetml/2006/main" count="18" uniqueCount="18">
  <si>
    <t>EHR Major Investments</t>
  </si>
  <si>
    <t>(Dollars in Millions)</t>
  </si>
  <si>
    <t>Area of Investment</t>
  </si>
  <si>
    <t>FY 2012
Actual</t>
  </si>
  <si>
    <t>FY 2012
Enacted/
Annualized
FY 2013 CR</t>
  </si>
  <si>
    <t>FY 2014
Request</t>
  </si>
  <si>
    <t>Change Over
FY 2012 Enacted</t>
  </si>
  <si>
    <t>Amount</t>
  </si>
  <si>
    <t>Percent</t>
  </si>
  <si>
    <t>CAUSE</t>
  </si>
  <si>
    <t>[$71.93]</t>
  </si>
  <si>
    <t>[$97.96]</t>
  </si>
  <si>
    <t>I-Corps</t>
  </si>
  <si>
    <t>INSPIRE</t>
  </si>
  <si>
    <t>NGRF</t>
  </si>
  <si>
    <t>SaTC</t>
  </si>
  <si>
    <t>SEES</t>
  </si>
  <si>
    <t>Major investments may have funding overlap and thus should not be summed.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</si>
</sst>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right" wrapText="1"/>
    </xf>
    <xf numFmtId="0" fontId="3" fillId="0" borderId="0" xfId="0" applyFont="1" applyBorder="1"/>
    <xf numFmtId="43" fontId="3" fillId="0" borderId="0" xfId="0" applyNumberFormat="1" applyFont="1" applyBorder="1" applyAlignment="1">
      <alignment horizontal="right"/>
    </xf>
    <xf numFmtId="8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showGridLines="0" tabSelected="1" workbookViewId="0">
      <selection activeCell="B18" sqref="B18"/>
    </sheetView>
  </sheetViews>
  <sheetFormatPr defaultColWidth="9.140625" defaultRowHeight="12.75" x14ac:dyDescent="0.2"/>
  <cols>
    <col min="1" max="1" width="16.42578125" style="1" bestFit="1" customWidth="1"/>
    <col min="2" max="2" width="9" style="1" bestFit="1" customWidth="1"/>
    <col min="3" max="3" width="11.140625" style="1" customWidth="1"/>
    <col min="4" max="4" width="8" style="1" bestFit="1" customWidth="1"/>
    <col min="5" max="5" width="7.140625" style="1" bestFit="1" customWidth="1"/>
    <col min="6" max="6" width="7" style="1" bestFit="1" customWidth="1"/>
    <col min="7" max="16384" width="9.140625" style="1"/>
  </cols>
  <sheetData>
    <row r="1" spans="1:6" ht="15.6" x14ac:dyDescent="0.3">
      <c r="A1" s="10" t="s">
        <v>0</v>
      </c>
      <c r="B1" s="10"/>
      <c r="C1" s="10"/>
      <c r="D1" s="10"/>
      <c r="E1" s="10"/>
      <c r="F1" s="10"/>
    </row>
    <row r="2" spans="1:6" ht="13.9" thickBot="1" x14ac:dyDescent="0.3">
      <c r="A2" s="11" t="s">
        <v>1</v>
      </c>
      <c r="B2" s="11"/>
      <c r="C2" s="11"/>
      <c r="D2" s="11"/>
      <c r="E2" s="11"/>
      <c r="F2" s="11"/>
    </row>
    <row r="3" spans="1:6" x14ac:dyDescent="0.2">
      <c r="A3" s="12" t="s">
        <v>2</v>
      </c>
      <c r="B3" s="14" t="s">
        <v>3</v>
      </c>
      <c r="C3" s="14" t="s">
        <v>4</v>
      </c>
      <c r="D3" s="14" t="s">
        <v>5</v>
      </c>
      <c r="E3" s="16" t="s">
        <v>6</v>
      </c>
      <c r="F3" s="16"/>
    </row>
    <row r="4" spans="1:6" ht="25.5" x14ac:dyDescent="0.2">
      <c r="A4" s="13"/>
      <c r="B4" s="15"/>
      <c r="C4" s="15"/>
      <c r="D4" s="15"/>
      <c r="E4" s="2" t="s">
        <v>7</v>
      </c>
      <c r="F4" s="2" t="s">
        <v>8</v>
      </c>
    </row>
    <row r="5" spans="1:6" ht="13.15" x14ac:dyDescent="0.25">
      <c r="A5" s="3" t="s">
        <v>9</v>
      </c>
      <c r="B5" s="4" t="s">
        <v>10</v>
      </c>
      <c r="C5" s="4" t="s">
        <v>11</v>
      </c>
      <c r="D5" s="5">
        <v>97.08</v>
      </c>
      <c r="E5" s="6">
        <f>D5-97.96</f>
        <v>-0.87999999999999545</v>
      </c>
      <c r="F5" s="7">
        <f>E5/97.96</f>
        <v>-8.9832584728460133E-3</v>
      </c>
    </row>
    <row r="6" spans="1:6" ht="13.15" x14ac:dyDescent="0.25">
      <c r="A6" s="3" t="s">
        <v>12</v>
      </c>
      <c r="B6" s="4">
        <v>0.36</v>
      </c>
      <c r="C6" s="4">
        <v>0</v>
      </c>
      <c r="D6" s="4">
        <v>0.3</v>
      </c>
      <c r="E6" s="8">
        <f t="shared" ref="E6:E10" si="0">D6-C6</f>
        <v>0.3</v>
      </c>
      <c r="F6" s="7" t="str">
        <f t="shared" ref="F6:F10" si="1">IF(C6=0,"N/A",E6/C6)</f>
        <v>N/A</v>
      </c>
    </row>
    <row r="7" spans="1:6" ht="13.15" x14ac:dyDescent="0.25">
      <c r="A7" s="3" t="s">
        <v>13</v>
      </c>
      <c r="B7" s="4">
        <v>0.64</v>
      </c>
      <c r="C7" s="4">
        <v>0</v>
      </c>
      <c r="D7" s="4">
        <v>2</v>
      </c>
      <c r="E7" s="8">
        <f t="shared" si="0"/>
        <v>2</v>
      </c>
      <c r="F7" s="7" t="str">
        <f t="shared" si="1"/>
        <v>N/A</v>
      </c>
    </row>
    <row r="8" spans="1:6" ht="13.15" x14ac:dyDescent="0.25">
      <c r="A8" s="3" t="s">
        <v>14</v>
      </c>
      <c r="B8" s="4">
        <v>109.24</v>
      </c>
      <c r="C8" s="4">
        <v>109.64</v>
      </c>
      <c r="D8" s="4">
        <v>162.57</v>
      </c>
      <c r="E8" s="8">
        <f t="shared" si="0"/>
        <v>52.929999999999993</v>
      </c>
      <c r="F8" s="7">
        <f t="shared" si="1"/>
        <v>0.48276176577891272</v>
      </c>
    </row>
    <row r="9" spans="1:6" ht="13.15" x14ac:dyDescent="0.25">
      <c r="A9" s="3" t="s">
        <v>15</v>
      </c>
      <c r="B9" s="4">
        <v>44.98</v>
      </c>
      <c r="C9" s="4">
        <v>45</v>
      </c>
      <c r="D9" s="4">
        <v>25</v>
      </c>
      <c r="E9" s="8">
        <f>D9-C9</f>
        <v>-20</v>
      </c>
      <c r="F9" s="7">
        <f>IF(C9=0,"N/A",E9/C9)</f>
        <v>-0.44444444444444442</v>
      </c>
    </row>
    <row r="10" spans="1:6" ht="13.9" thickBot="1" x14ac:dyDescent="0.3">
      <c r="A10" s="3" t="s">
        <v>16</v>
      </c>
      <c r="B10" s="4">
        <v>6</v>
      </c>
      <c r="C10" s="4">
        <v>6</v>
      </c>
      <c r="D10" s="4">
        <v>0.5</v>
      </c>
      <c r="E10" s="8">
        <f t="shared" si="0"/>
        <v>-5.5</v>
      </c>
      <c r="F10" s="7">
        <f t="shared" si="1"/>
        <v>-0.91666666666666663</v>
      </c>
    </row>
    <row r="11" spans="1:6" ht="13.15" x14ac:dyDescent="0.25">
      <c r="A11" s="9" t="s">
        <v>17</v>
      </c>
      <c r="B11" s="9"/>
      <c r="C11" s="9"/>
      <c r="D11" s="9"/>
      <c r="E11" s="9"/>
      <c r="F11" s="9"/>
    </row>
  </sheetData>
  <mergeCells count="8">
    <mergeCell ref="A11:F11"/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Major Investments</vt:lpstr>
      <vt:lpstr>'EHR Major Investments'!Print_Area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coxenrid</cp:lastModifiedBy>
  <cp:lastPrinted>2013-04-03T17:47:04Z</cp:lastPrinted>
  <dcterms:created xsi:type="dcterms:W3CDTF">2013-04-03T17:46:28Z</dcterms:created>
  <dcterms:modified xsi:type="dcterms:W3CDTF">2013-04-04T11:56:46Z</dcterms:modified>
</cp:coreProperties>
</file>