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0100" windowHeight="9264"/>
  </bookViews>
  <sheets>
    <sheet name="EHR Realignment" sheetId="1" r:id="rId1"/>
  </sheets>
  <definedNames>
    <definedName name="_xlnm.Print_Area" localSheetId="0">'EHR Realignment'!$A$1:$G$43</definedName>
  </definedNames>
  <calcPr calcId="145621"/>
</workbook>
</file>

<file path=xl/calcChain.xml><?xml version="1.0" encoding="utf-8"?>
<calcChain xmlns="http://schemas.openxmlformats.org/spreadsheetml/2006/main">
  <c r="G33" i="1" l="1"/>
  <c r="C33" i="1"/>
  <c r="G24" i="1"/>
  <c r="C24" i="1"/>
  <c r="G14" i="1"/>
  <c r="C14" i="1"/>
  <c r="G5" i="1"/>
  <c r="G42" i="1" s="1"/>
  <c r="C5" i="1"/>
  <c r="C42" i="1" l="1"/>
</calcChain>
</file>

<file path=xl/sharedStrings.xml><?xml version="1.0" encoding="utf-8"?>
<sst xmlns="http://schemas.openxmlformats.org/spreadsheetml/2006/main" count="75" uniqueCount="49">
  <si>
    <t>EHR FY 2014 Realignment for Program Movement Between Divisions</t>
  </si>
  <si>
    <t>(Dollars in Millions)</t>
  </si>
  <si>
    <t>FY 2013 Structure</t>
  </si>
  <si>
    <t>FY 2014 Request</t>
  </si>
  <si>
    <t>FY 2014 Structue</t>
  </si>
  <si>
    <t>Undergraduate Education</t>
  </si>
  <si>
    <t>Core Launch:STEM Learning Environments</t>
  </si>
  <si>
    <t>Advanced Technological Education (ATE)</t>
  </si>
  <si>
    <t>Robert Noyce Scholarship Program (NOYCE)</t>
  </si>
  <si>
    <t>CyberCorps: Scholarship for Service (SFS)</t>
  </si>
  <si>
    <t>Catalyzing Advances in Undergraduate STEM 
   Education (CAUSE)</t>
  </si>
  <si>
    <t>Transforming Undergraduate Education in 
   STEM (TUES)</t>
  </si>
  <si>
    <t>TUES is consolidated into CAUSE</t>
  </si>
  <si>
    <t>STEM Talent Expansion Program (STEP)</t>
  </si>
  <si>
    <t>STEP is consolidated into CAUSE</t>
  </si>
  <si>
    <t>Widening Implementation and 
   Demonstration of Evidence-based 
   Reforms (WIDER)</t>
  </si>
  <si>
    <t>WIDER is consolidated into CAUSE</t>
  </si>
  <si>
    <t>Graduate Education</t>
  </si>
  <si>
    <t>Core Launch: STEM Professional 
   Workforce Preparation</t>
  </si>
  <si>
    <t>NSF Innovation Corps (I-Corps)</t>
  </si>
  <si>
    <t>Graduate Research Fellowship (GRF)</t>
  </si>
  <si>
    <t>National Graduate Research Fellowship (NGRF)</t>
  </si>
  <si>
    <t>Graduate STEM Fellows in K-12 
   Education (GK-12)</t>
  </si>
  <si>
    <t>Integrative Graduate Education and 
   Research Traineeship (IGERT)</t>
  </si>
  <si>
    <t>NSF Research Traineeships (NRT)</t>
  </si>
  <si>
    <t>Climate Change Education (CCE)</t>
  </si>
  <si>
    <t>CCE is consolidated into CAUSE</t>
  </si>
  <si>
    <t>INSPIRE</t>
  </si>
  <si>
    <t>Project and Program Evaluation (PPE)</t>
  </si>
  <si>
    <t>Human Resource Development</t>
  </si>
  <si>
    <t>Core Launch: Broadening Participation and 
   Institutional Capacity in STEM</t>
  </si>
  <si>
    <t>Historically Black Colleges and Universities
   Undergraduate Program (HBCU-UP)</t>
  </si>
  <si>
    <t>Louis Stokes Alliances for Minority 
   Participation (LSAMP)</t>
  </si>
  <si>
    <t>Tribal Colleges &amp; Universities Program 
   (TCUP)</t>
  </si>
  <si>
    <t>Alliances for Graduate Education and the 
   Professoriate (AGEP)</t>
  </si>
  <si>
    <t>Centers for Research Excellence in
   Science and Technology (CREST)</t>
  </si>
  <si>
    <t>ADVANCE (including CAREER Life Balance)</t>
  </si>
  <si>
    <t>ADVANCE  (including CAREER Life Balance)</t>
  </si>
  <si>
    <t>Excellence Awards in Science and 
   Engineering (EASE)</t>
  </si>
  <si>
    <t>Research on Learning in Formal and
   Informal Settings</t>
  </si>
  <si>
    <t>Core Launch: STEM Learning</t>
  </si>
  <si>
    <t>Discovery Research K-12 (DR-K12)</t>
  </si>
  <si>
    <t>Advancing Informatl STEM Learning (AISL)</t>
  </si>
  <si>
    <t>Research on Education and Learning (REAL)</t>
  </si>
  <si>
    <t>Math and Science Partnership (MSP)</t>
  </si>
  <si>
    <t>Science, Technology, Engineering, and 
   Mathematics, including Computing 
   Partnerships (STEM-C Partnerships)</t>
  </si>
  <si>
    <t>Catalyzing Advances in Undergraduate STEM
   Education (CAUSE)</t>
  </si>
  <si>
    <t>TOTAL, EHR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</si>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</sst>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#,##0.00;\-#,##0.00;&quot;-&quot;??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8" xfId="1" applyFont="1" applyBorder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164" fontId="4" fillId="2" borderId="12" xfId="0" applyNumberFormat="1" applyFont="1" applyFill="1" applyBorder="1" applyAlignment="1">
      <alignment vertical="top"/>
    </xf>
    <xf numFmtId="164" fontId="4" fillId="2" borderId="12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13" xfId="0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165" fontId="3" fillId="0" borderId="14" xfId="0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 vertical="top"/>
    </xf>
    <xf numFmtId="0" fontId="7" fillId="0" borderId="13" xfId="1" applyFont="1" applyFill="1" applyBorder="1" applyAlignment="1">
      <alignment vertical="top"/>
    </xf>
    <xf numFmtId="0" fontId="7" fillId="0" borderId="13" xfId="0" applyFont="1" applyBorder="1" applyAlignment="1">
      <alignment vertical="top"/>
    </xf>
    <xf numFmtId="0" fontId="6" fillId="3" borderId="13" xfId="0" applyFont="1" applyFill="1" applyBorder="1" applyAlignment="1">
      <alignment vertical="top"/>
    </xf>
    <xf numFmtId="0" fontId="3" fillId="3" borderId="0" xfId="0" applyNumberFormat="1" applyFont="1" applyFill="1" applyBorder="1" applyAlignment="1">
      <alignment vertical="top" wrapText="1"/>
    </xf>
    <xf numFmtId="165" fontId="3" fillId="3" borderId="14" xfId="0" applyNumberFormat="1" applyFont="1" applyFill="1" applyBorder="1" applyAlignment="1">
      <alignment horizontal="right" vertical="top"/>
    </xf>
    <xf numFmtId="0" fontId="3" fillId="4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7" fillId="4" borderId="0" xfId="0" applyNumberFormat="1" applyFont="1" applyFill="1" applyBorder="1" applyAlignment="1">
      <alignment horizontal="left" vertical="top" wrapText="1" indent="2"/>
    </xf>
    <xf numFmtId="165" fontId="8" fillId="0" borderId="14" xfId="0" applyNumberFormat="1" applyFont="1" applyFill="1" applyBorder="1" applyAlignment="1">
      <alignment horizontal="right" vertical="top" indent="2"/>
    </xf>
    <xf numFmtId="0" fontId="7" fillId="0" borderId="0" xfId="0" applyNumberFormat="1" applyFont="1" applyFill="1" applyBorder="1" applyAlignment="1">
      <alignment horizontal="left" vertical="top" indent="2"/>
    </xf>
    <xf numFmtId="0" fontId="3" fillId="4" borderId="0" xfId="0" applyNumberFormat="1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164" fontId="4" fillId="2" borderId="17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3" fillId="0" borderId="0" xfId="0" quotePrefix="1" applyNumberFormat="1" applyFont="1" applyFill="1" applyBorder="1" applyAlignment="1">
      <alignment vertical="top"/>
    </xf>
    <xf numFmtId="0" fontId="4" fillId="0" borderId="0" xfId="0" quotePrefix="1" applyNumberFormat="1" applyFont="1" applyFill="1" applyBorder="1" applyAlignment="1">
      <alignment vertical="top"/>
    </xf>
    <xf numFmtId="0" fontId="3" fillId="0" borderId="0" xfId="0" quotePrefix="1" applyNumberFormat="1" applyFont="1" applyFill="1" applyBorder="1" applyAlignment="1">
      <alignment vertical="top" wrapText="1"/>
    </xf>
    <xf numFmtId="0" fontId="4" fillId="0" borderId="0" xfId="0" quotePrefix="1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7" fillId="3" borderId="13" xfId="0" applyFont="1" applyFill="1" applyBorder="1" applyAlignment="1">
      <alignment vertical="top"/>
    </xf>
    <xf numFmtId="0" fontId="3" fillId="3" borderId="0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7" fillId="0" borderId="13" xfId="1" applyFont="1" applyBorder="1" applyAlignment="1">
      <alignment vertical="top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3" xfId="1" applyFont="1" applyFill="1" applyBorder="1" applyAlignment="1">
      <alignment vertical="top"/>
    </xf>
    <xf numFmtId="0" fontId="6" fillId="0" borderId="13" xfId="0" applyFont="1" applyBorder="1" applyAlignment="1">
      <alignment vertical="top"/>
    </xf>
    <xf numFmtId="0" fontId="3" fillId="0" borderId="6" xfId="0" applyNumberFormat="1" applyFont="1" applyFill="1" applyBorder="1" applyAlignment="1">
      <alignment vertical="top" wrapText="1"/>
    </xf>
    <xf numFmtId="165" fontId="3" fillId="0" borderId="7" xfId="0" applyNumberFormat="1" applyFont="1" applyFill="1" applyBorder="1" applyAlignment="1">
      <alignment horizontal="right" vertical="top"/>
    </xf>
    <xf numFmtId="0" fontId="7" fillId="0" borderId="5" xfId="0" applyFont="1" applyFill="1" applyBorder="1" applyAlignment="1">
      <alignment vertical="top"/>
    </xf>
    <xf numFmtId="0" fontId="4" fillId="2" borderId="16" xfId="0" applyFont="1" applyFill="1" applyBorder="1" applyAlignment="1">
      <alignment horizontal="left" vertical="top"/>
    </xf>
    <xf numFmtId="0" fontId="4" fillId="0" borderId="13" xfId="1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165" fontId="3" fillId="0" borderId="18" xfId="0" applyNumberFormat="1" applyFont="1" applyFill="1" applyBorder="1" applyAlignment="1">
      <alignment horizontal="right" vertical="top"/>
    </xf>
    <xf numFmtId="0" fontId="6" fillId="0" borderId="8" xfId="0" applyFont="1" applyBorder="1"/>
    <xf numFmtId="0" fontId="6" fillId="0" borderId="13" xfId="0" applyFont="1" applyBorder="1"/>
    <xf numFmtId="0" fontId="3" fillId="0" borderId="0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vertical="top" wrapText="1"/>
    </xf>
    <xf numFmtId="0" fontId="7" fillId="3" borderId="13" xfId="1" applyFont="1" applyFill="1" applyBorder="1" applyAlignment="1">
      <alignment vertical="top"/>
    </xf>
    <xf numFmtId="0" fontId="7" fillId="3" borderId="5" xfId="1" applyFont="1" applyFill="1" applyBorder="1" applyAlignment="1">
      <alignment vertical="top"/>
    </xf>
    <xf numFmtId="0" fontId="3" fillId="3" borderId="6" xfId="0" applyNumberFormat="1" applyFont="1" applyFill="1" applyBorder="1" applyAlignment="1">
      <alignment vertical="top"/>
    </xf>
    <xf numFmtId="165" fontId="3" fillId="3" borderId="7" xfId="0" applyNumberFormat="1" applyFont="1" applyFill="1" applyBorder="1" applyAlignment="1">
      <alignment horizontal="right" vertical="top"/>
    </xf>
    <xf numFmtId="0" fontId="6" fillId="0" borderId="9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NumberFormat="1" applyFont="1" applyFill="1" applyBorder="1" applyAlignment="1">
      <alignment vertical="top"/>
    </xf>
    <xf numFmtId="0" fontId="4" fillId="2" borderId="19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left" vertical="top"/>
    </xf>
    <xf numFmtId="166" fontId="9" fillId="2" borderId="21" xfId="0" applyNumberFormat="1" applyFont="1" applyFill="1" applyBorder="1" applyAlignment="1">
      <alignment horizontal="right" vertical="top"/>
    </xf>
    <xf numFmtId="0" fontId="10" fillId="0" borderId="0" xfId="1" applyFont="1" applyFill="1"/>
    <xf numFmtId="0" fontId="3" fillId="0" borderId="0" xfId="1" applyFont="1" applyFill="1"/>
    <xf numFmtId="0" fontId="0" fillId="0" borderId="0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topLeftCell="A33" workbookViewId="0">
      <selection activeCell="B53" sqref="B53"/>
    </sheetView>
  </sheetViews>
  <sheetFormatPr defaultRowHeight="14.4" x14ac:dyDescent="0.3"/>
  <cols>
    <col min="1" max="1" width="2.33203125" customWidth="1"/>
    <col min="2" max="2" width="37.33203125" customWidth="1"/>
    <col min="3" max="3" width="11" customWidth="1"/>
    <col min="4" max="4" width="2.6640625" customWidth="1"/>
    <col min="5" max="5" width="2.33203125" style="80" customWidth="1"/>
    <col min="6" max="6" width="42.77734375" customWidth="1"/>
    <col min="7" max="7" width="11" customWidth="1"/>
  </cols>
  <sheetData>
    <row r="1" spans="1:7" ht="15.6" x14ac:dyDescent="0.3">
      <c r="A1" s="1" t="s">
        <v>0</v>
      </c>
      <c r="B1" s="1"/>
      <c r="C1" s="1"/>
      <c r="D1" s="1"/>
      <c r="E1" s="1"/>
      <c r="F1" s="1"/>
      <c r="G1" s="1"/>
    </row>
    <row r="2" spans="1:7" ht="15" thickBot="1" x14ac:dyDescent="0.35">
      <c r="A2" s="2" t="s">
        <v>1</v>
      </c>
      <c r="B2" s="2"/>
      <c r="C2" s="2"/>
      <c r="D2" s="2"/>
      <c r="E2" s="2"/>
      <c r="F2" s="2"/>
      <c r="G2" s="2"/>
    </row>
    <row r="3" spans="1:7" s="9" customFormat="1" ht="15" customHeight="1" x14ac:dyDescent="0.3">
      <c r="A3" s="3" t="s">
        <v>2</v>
      </c>
      <c r="B3" s="4"/>
      <c r="C3" s="5" t="s">
        <v>3</v>
      </c>
      <c r="D3" s="6"/>
      <c r="E3" s="7" t="s">
        <v>4</v>
      </c>
      <c r="F3" s="8"/>
      <c r="G3" s="5" t="s">
        <v>3</v>
      </c>
    </row>
    <row r="4" spans="1:7" s="9" customFormat="1" thickBot="1" x14ac:dyDescent="0.35">
      <c r="A4" s="10"/>
      <c r="B4" s="11"/>
      <c r="C4" s="12"/>
      <c r="D4" s="13"/>
      <c r="E4" s="14"/>
      <c r="F4" s="15"/>
      <c r="G4" s="12"/>
    </row>
    <row r="5" spans="1:7" s="20" customFormat="1" ht="15" customHeight="1" x14ac:dyDescent="0.3">
      <c r="A5" s="16" t="s">
        <v>5</v>
      </c>
      <c r="B5" s="17"/>
      <c r="C5" s="18">
        <f>SUM(C6:C13)</f>
        <v>154.88999999999999</v>
      </c>
      <c r="D5" s="13"/>
      <c r="E5" s="16" t="s">
        <v>5</v>
      </c>
      <c r="F5" s="17"/>
      <c r="G5" s="19">
        <f>SUM(G6:G13)</f>
        <v>226.96999999999997</v>
      </c>
    </row>
    <row r="6" spans="1:7" s="20" customFormat="1" ht="15" customHeight="1" x14ac:dyDescent="0.3">
      <c r="A6" s="21"/>
      <c r="B6" s="22" t="s">
        <v>6</v>
      </c>
      <c r="C6" s="23">
        <v>5</v>
      </c>
      <c r="D6" s="13"/>
      <c r="E6" s="24"/>
      <c r="F6" s="22" t="s">
        <v>6</v>
      </c>
      <c r="G6" s="23">
        <v>5</v>
      </c>
    </row>
    <row r="7" spans="1:7" s="20" customFormat="1" ht="15" customHeight="1" x14ac:dyDescent="0.3">
      <c r="A7" s="25"/>
      <c r="B7" s="22" t="s">
        <v>7</v>
      </c>
      <c r="C7" s="23">
        <v>64</v>
      </c>
      <c r="D7" s="13"/>
      <c r="E7" s="26"/>
      <c r="F7" s="22" t="s">
        <v>7</v>
      </c>
      <c r="G7" s="23">
        <v>64</v>
      </c>
    </row>
    <row r="8" spans="1:7" s="20" customFormat="1" ht="15" customHeight="1" x14ac:dyDescent="0.3">
      <c r="A8" s="25"/>
      <c r="B8" s="22" t="s">
        <v>8</v>
      </c>
      <c r="C8" s="23">
        <v>60.89</v>
      </c>
      <c r="D8" s="13"/>
      <c r="E8" s="24"/>
      <c r="F8" s="22" t="s">
        <v>8</v>
      </c>
      <c r="G8" s="23">
        <v>60.89</v>
      </c>
    </row>
    <row r="9" spans="1:7" s="20" customFormat="1" ht="13.8" x14ac:dyDescent="0.3">
      <c r="A9" s="27"/>
      <c r="B9" s="28" t="s">
        <v>9</v>
      </c>
      <c r="C9" s="29">
        <v>25</v>
      </c>
      <c r="D9" s="13"/>
      <c r="E9" s="24"/>
      <c r="F9" s="30"/>
      <c r="G9" s="23"/>
    </row>
    <row r="10" spans="1:7" s="20" customFormat="1" ht="26.4" x14ac:dyDescent="0.3">
      <c r="A10" s="21"/>
      <c r="B10" s="31"/>
      <c r="C10" s="23"/>
      <c r="D10" s="13"/>
      <c r="E10" s="24"/>
      <c r="F10" s="30" t="s">
        <v>10</v>
      </c>
      <c r="G10" s="23">
        <v>97.08</v>
      </c>
    </row>
    <row r="11" spans="1:7" s="20" customFormat="1" ht="26.4" x14ac:dyDescent="0.3">
      <c r="A11" s="25"/>
      <c r="B11" s="30" t="s">
        <v>11</v>
      </c>
      <c r="C11" s="23">
        <v>0</v>
      </c>
      <c r="D11" s="13"/>
      <c r="E11" s="32"/>
      <c r="F11" s="33" t="s">
        <v>12</v>
      </c>
      <c r="G11" s="34">
        <v>0</v>
      </c>
    </row>
    <row r="12" spans="1:7" s="20" customFormat="1" ht="15" customHeight="1" x14ac:dyDescent="0.3">
      <c r="A12" s="25"/>
      <c r="B12" s="22" t="s">
        <v>13</v>
      </c>
      <c r="C12" s="23">
        <v>0</v>
      </c>
      <c r="D12" s="13"/>
      <c r="E12" s="24"/>
      <c r="F12" s="35" t="s">
        <v>14</v>
      </c>
      <c r="G12" s="34">
        <v>0</v>
      </c>
    </row>
    <row r="13" spans="1:7" s="20" customFormat="1" ht="40.200000000000003" thickBot="1" x14ac:dyDescent="0.35">
      <c r="A13" s="25"/>
      <c r="B13" s="36" t="s">
        <v>15</v>
      </c>
      <c r="C13" s="23">
        <v>0</v>
      </c>
      <c r="D13" s="13"/>
      <c r="E13" s="24"/>
      <c r="F13" s="35" t="s">
        <v>16</v>
      </c>
      <c r="G13" s="34">
        <v>0</v>
      </c>
    </row>
    <row r="14" spans="1:7" s="20" customFormat="1" ht="15" customHeight="1" x14ac:dyDescent="0.3">
      <c r="A14" s="37" t="s">
        <v>17</v>
      </c>
      <c r="B14" s="38"/>
      <c r="C14" s="39">
        <f>SUM(C15:C23)</f>
        <v>194.2</v>
      </c>
      <c r="D14" s="40"/>
      <c r="E14" s="37" t="s">
        <v>17</v>
      </c>
      <c r="F14" s="38"/>
      <c r="G14" s="39">
        <f>SUM(G15:G23)</f>
        <v>245.14999999999998</v>
      </c>
    </row>
    <row r="15" spans="1:7" s="20" customFormat="1" ht="15" customHeight="1" x14ac:dyDescent="0.3">
      <c r="A15" s="24"/>
      <c r="B15" s="41" t="s">
        <v>18</v>
      </c>
      <c r="C15" s="23">
        <v>5</v>
      </c>
      <c r="D15" s="42"/>
      <c r="E15" s="24"/>
      <c r="F15" s="41" t="s">
        <v>18</v>
      </c>
      <c r="G15" s="23">
        <v>5</v>
      </c>
    </row>
    <row r="16" spans="1:7" s="20" customFormat="1" ht="15" customHeight="1" x14ac:dyDescent="0.3">
      <c r="A16" s="26"/>
      <c r="B16" s="31" t="s">
        <v>19</v>
      </c>
      <c r="C16" s="23">
        <v>0.3</v>
      </c>
      <c r="D16" s="42"/>
      <c r="E16" s="43"/>
      <c r="F16" s="31" t="s">
        <v>19</v>
      </c>
      <c r="G16" s="23">
        <v>0.3</v>
      </c>
    </row>
    <row r="17" spans="1:7" s="20" customFormat="1" ht="15" customHeight="1" x14ac:dyDescent="0.3">
      <c r="A17" s="25"/>
      <c r="B17" s="44" t="s">
        <v>20</v>
      </c>
      <c r="C17" s="23">
        <v>162.57</v>
      </c>
      <c r="D17" s="42"/>
      <c r="E17" s="24"/>
      <c r="F17" s="45" t="s">
        <v>21</v>
      </c>
      <c r="G17" s="23">
        <v>162.57</v>
      </c>
    </row>
    <row r="18" spans="1:7" s="20" customFormat="1" ht="26.4" x14ac:dyDescent="0.3">
      <c r="A18" s="25"/>
      <c r="B18" s="46" t="s">
        <v>22</v>
      </c>
      <c r="C18" s="23">
        <v>0</v>
      </c>
      <c r="D18" s="42"/>
      <c r="E18" s="26"/>
      <c r="F18" s="46" t="s">
        <v>22</v>
      </c>
      <c r="G18" s="23">
        <v>0</v>
      </c>
    </row>
    <row r="19" spans="1:7" s="20" customFormat="1" ht="28.5" customHeight="1" x14ac:dyDescent="0.3">
      <c r="A19" s="25"/>
      <c r="B19" s="46" t="s">
        <v>23</v>
      </c>
      <c r="C19" s="23">
        <v>26.33</v>
      </c>
      <c r="D19" s="42"/>
      <c r="E19" s="26"/>
      <c r="F19" s="47" t="s">
        <v>24</v>
      </c>
      <c r="G19" s="23">
        <v>26.33</v>
      </c>
    </row>
    <row r="20" spans="1:7" s="20" customFormat="1" ht="15" customHeight="1" x14ac:dyDescent="0.3">
      <c r="A20" s="25"/>
      <c r="B20" s="31" t="s">
        <v>25</v>
      </c>
      <c r="C20" s="23">
        <v>0</v>
      </c>
      <c r="D20" s="40"/>
      <c r="E20" s="43"/>
      <c r="F20" s="48" t="s">
        <v>26</v>
      </c>
      <c r="G20" s="23">
        <v>0</v>
      </c>
    </row>
    <row r="21" spans="1:7" s="20" customFormat="1" ht="15" customHeight="1" x14ac:dyDescent="0.3">
      <c r="A21" s="25"/>
      <c r="B21" s="31"/>
      <c r="C21" s="23"/>
      <c r="D21" s="40"/>
      <c r="E21" s="49"/>
      <c r="F21" s="28" t="s">
        <v>9</v>
      </c>
      <c r="G21" s="29">
        <v>25</v>
      </c>
    </row>
    <row r="22" spans="1:7" s="20" customFormat="1" ht="15" customHeight="1" x14ac:dyDescent="0.3">
      <c r="A22" s="25"/>
      <c r="B22" s="31"/>
      <c r="C22" s="23"/>
      <c r="D22" s="40"/>
      <c r="E22" s="49"/>
      <c r="F22" s="28" t="s">
        <v>27</v>
      </c>
      <c r="G22" s="29">
        <v>2</v>
      </c>
    </row>
    <row r="23" spans="1:7" s="20" customFormat="1" ht="15" customHeight="1" thickBot="1" x14ac:dyDescent="0.35">
      <c r="A23" s="25"/>
      <c r="B23" s="31"/>
      <c r="C23" s="23"/>
      <c r="D23" s="40"/>
      <c r="E23" s="49"/>
      <c r="F23" s="50" t="s">
        <v>28</v>
      </c>
      <c r="G23" s="29">
        <v>23.95</v>
      </c>
    </row>
    <row r="24" spans="1:7" s="20" customFormat="1" ht="15" customHeight="1" x14ac:dyDescent="0.3">
      <c r="A24" s="37" t="s">
        <v>29</v>
      </c>
      <c r="B24" s="38"/>
      <c r="C24" s="39">
        <f>SUM(C25:C32)</f>
        <v>130.30000000000001</v>
      </c>
      <c r="D24" s="40"/>
      <c r="E24" s="37" t="s">
        <v>29</v>
      </c>
      <c r="F24" s="38"/>
      <c r="G24" s="39">
        <f t="shared" ref="G24" si="0">SUM(G25:G32)</f>
        <v>130.30000000000001</v>
      </c>
    </row>
    <row r="25" spans="1:7" s="20" customFormat="1" ht="26.4" x14ac:dyDescent="0.3">
      <c r="A25" s="51"/>
      <c r="B25" s="52" t="s">
        <v>30</v>
      </c>
      <c r="C25" s="23">
        <v>5</v>
      </c>
      <c r="D25" s="42"/>
      <c r="E25" s="24"/>
      <c r="F25" s="52" t="s">
        <v>30</v>
      </c>
      <c r="G25" s="23">
        <v>5</v>
      </c>
    </row>
    <row r="26" spans="1:7" s="20" customFormat="1" ht="26.4" x14ac:dyDescent="0.3">
      <c r="A26" s="25"/>
      <c r="B26" s="46" t="s">
        <v>31</v>
      </c>
      <c r="C26" s="23">
        <v>31.94</v>
      </c>
      <c r="D26" s="42"/>
      <c r="E26" s="24"/>
      <c r="F26" s="46" t="s">
        <v>31</v>
      </c>
      <c r="G26" s="23">
        <v>31.94</v>
      </c>
    </row>
    <row r="27" spans="1:7" s="20" customFormat="1" ht="26.4" x14ac:dyDescent="0.3">
      <c r="A27" s="25"/>
      <c r="B27" s="46" t="s">
        <v>32</v>
      </c>
      <c r="C27" s="23">
        <v>45.62</v>
      </c>
      <c r="D27" s="42"/>
      <c r="E27" s="24"/>
      <c r="F27" s="46" t="s">
        <v>32</v>
      </c>
      <c r="G27" s="23">
        <v>45.62</v>
      </c>
    </row>
    <row r="28" spans="1:7" s="20" customFormat="1" ht="26.4" x14ac:dyDescent="0.3">
      <c r="A28" s="25"/>
      <c r="B28" s="46" t="s">
        <v>33</v>
      </c>
      <c r="C28" s="23">
        <v>13.31</v>
      </c>
      <c r="D28" s="42"/>
      <c r="E28" s="24"/>
      <c r="F28" s="46" t="s">
        <v>33</v>
      </c>
      <c r="G28" s="23">
        <v>13.31</v>
      </c>
    </row>
    <row r="29" spans="1:7" s="20" customFormat="1" ht="26.4" x14ac:dyDescent="0.3">
      <c r="A29" s="53"/>
      <c r="B29" s="54" t="s">
        <v>34</v>
      </c>
      <c r="C29" s="23">
        <v>7.84</v>
      </c>
      <c r="D29" s="42"/>
      <c r="E29" s="24"/>
      <c r="F29" s="54" t="s">
        <v>34</v>
      </c>
      <c r="G29" s="23">
        <v>7.84</v>
      </c>
    </row>
    <row r="30" spans="1:7" s="20" customFormat="1" ht="30" customHeight="1" x14ac:dyDescent="0.3">
      <c r="A30" s="55"/>
      <c r="B30" s="46" t="s">
        <v>35</v>
      </c>
      <c r="C30" s="23">
        <v>20.239999999999998</v>
      </c>
      <c r="D30" s="42"/>
      <c r="E30" s="56"/>
      <c r="F30" s="46" t="s">
        <v>35</v>
      </c>
      <c r="G30" s="23">
        <v>20.239999999999998</v>
      </c>
    </row>
    <row r="31" spans="1:7" s="20" customFormat="1" ht="15" customHeight="1" x14ac:dyDescent="0.3">
      <c r="A31" s="53"/>
      <c r="B31" s="52" t="s">
        <v>36</v>
      </c>
      <c r="C31" s="23">
        <v>1.53</v>
      </c>
      <c r="D31" s="42"/>
      <c r="E31" s="24"/>
      <c r="F31" s="52" t="s">
        <v>37</v>
      </c>
      <c r="G31" s="23">
        <v>1.53</v>
      </c>
    </row>
    <row r="32" spans="1:7" s="20" customFormat="1" ht="29.25" customHeight="1" thickBot="1" x14ac:dyDescent="0.35">
      <c r="A32" s="53"/>
      <c r="B32" s="57" t="s">
        <v>38</v>
      </c>
      <c r="C32" s="58">
        <v>4.82</v>
      </c>
      <c r="D32" s="42"/>
      <c r="E32" s="59"/>
      <c r="F32" s="57" t="s">
        <v>38</v>
      </c>
      <c r="G32" s="58">
        <v>4.82</v>
      </c>
    </row>
    <row r="33" spans="1:7" s="20" customFormat="1" ht="30" customHeight="1" x14ac:dyDescent="0.3">
      <c r="A33" s="37" t="s">
        <v>39</v>
      </c>
      <c r="B33" s="38"/>
      <c r="C33" s="39">
        <f>SUM(C34:C40)</f>
        <v>303.82</v>
      </c>
      <c r="D33" s="42"/>
      <c r="E33" s="37" t="s">
        <v>39</v>
      </c>
      <c r="F33" s="60"/>
      <c r="G33" s="39">
        <f>SUM(G34:G40)</f>
        <v>277.87</v>
      </c>
    </row>
    <row r="34" spans="1:7" s="20" customFormat="1" ht="15" customHeight="1" x14ac:dyDescent="0.3">
      <c r="A34" s="61"/>
      <c r="B34" s="62" t="s">
        <v>40</v>
      </c>
      <c r="C34" s="63">
        <v>10</v>
      </c>
      <c r="D34" s="42"/>
      <c r="E34" s="24"/>
      <c r="F34" s="62" t="s">
        <v>40</v>
      </c>
      <c r="G34" s="63">
        <v>10</v>
      </c>
    </row>
    <row r="35" spans="1:7" s="20" customFormat="1" ht="15" customHeight="1" x14ac:dyDescent="0.3">
      <c r="A35" s="53"/>
      <c r="B35" s="22" t="s">
        <v>41</v>
      </c>
      <c r="C35" s="23">
        <v>102.53</v>
      </c>
      <c r="D35" s="42"/>
      <c r="E35" s="24"/>
      <c r="F35" s="22" t="s">
        <v>41</v>
      </c>
      <c r="G35" s="23">
        <v>102.53</v>
      </c>
    </row>
    <row r="36" spans="1:7" s="20" customFormat="1" ht="15" customHeight="1" x14ac:dyDescent="0.3">
      <c r="A36" s="25"/>
      <c r="B36" s="22" t="s">
        <v>42</v>
      </c>
      <c r="C36" s="23">
        <v>47.82</v>
      </c>
      <c r="D36" s="42"/>
      <c r="E36" s="24"/>
      <c r="F36" s="22" t="s">
        <v>42</v>
      </c>
      <c r="G36" s="23">
        <v>47.82</v>
      </c>
    </row>
    <row r="37" spans="1:7" s="9" customFormat="1" ht="13.8" x14ac:dyDescent="0.3">
      <c r="A37" s="25"/>
      <c r="B37" s="30" t="s">
        <v>43</v>
      </c>
      <c r="C37" s="23">
        <v>60.44</v>
      </c>
      <c r="D37" s="64"/>
      <c r="E37" s="24"/>
      <c r="F37" s="30" t="s">
        <v>43</v>
      </c>
      <c r="G37" s="23">
        <v>60.44</v>
      </c>
    </row>
    <row r="38" spans="1:7" s="9" customFormat="1" ht="44.4" customHeight="1" x14ac:dyDescent="0.3">
      <c r="A38" s="65"/>
      <c r="B38" s="66" t="s">
        <v>44</v>
      </c>
      <c r="C38" s="23">
        <v>57.08</v>
      </c>
      <c r="D38" s="64"/>
      <c r="E38" s="22"/>
      <c r="F38" s="67" t="s">
        <v>45</v>
      </c>
      <c r="G38" s="23">
        <v>57.08</v>
      </c>
    </row>
    <row r="39" spans="1:7" s="20" customFormat="1" ht="15" customHeight="1" x14ac:dyDescent="0.3">
      <c r="A39" s="68"/>
      <c r="B39" s="28" t="s">
        <v>27</v>
      </c>
      <c r="C39" s="29">
        <v>2</v>
      </c>
      <c r="D39" s="42"/>
      <c r="E39" s="26"/>
      <c r="F39" s="30"/>
      <c r="G39" s="23"/>
    </row>
    <row r="40" spans="1:7" s="20" customFormat="1" ht="15" customHeight="1" thickBot="1" x14ac:dyDescent="0.35">
      <c r="A40" s="69"/>
      <c r="B40" s="70" t="s">
        <v>28</v>
      </c>
      <c r="C40" s="71">
        <v>23.95</v>
      </c>
      <c r="D40" s="72"/>
      <c r="E40" s="73"/>
      <c r="F40" s="74"/>
      <c r="G40" s="58"/>
    </row>
    <row r="41" spans="1:7" s="20" customFormat="1" ht="28.8" customHeight="1" thickBot="1" x14ac:dyDescent="0.35">
      <c r="A41" s="25"/>
      <c r="B41" s="31" t="s">
        <v>46</v>
      </c>
      <c r="C41" s="23">
        <v>97.08</v>
      </c>
      <c r="D41" s="42"/>
      <c r="E41" s="24"/>
      <c r="F41" s="22"/>
      <c r="G41" s="23"/>
    </row>
    <row r="42" spans="1:7" s="20" customFormat="1" ht="15" customHeight="1" thickBot="1" x14ac:dyDescent="0.35">
      <c r="A42" s="75" t="s">
        <v>47</v>
      </c>
      <c r="B42" s="76"/>
      <c r="C42" s="77">
        <f>SUM(C5,C14,C24,C33,C41)</f>
        <v>880.29000000000008</v>
      </c>
      <c r="D42" s="72"/>
      <c r="E42" s="75" t="s">
        <v>47</v>
      </c>
      <c r="F42" s="76"/>
      <c r="G42" s="77">
        <f>SUM(G5,G14,G24,G33)</f>
        <v>880.29</v>
      </c>
    </row>
    <row r="43" spans="1:7" x14ac:dyDescent="0.3">
      <c r="A43" s="78" t="s">
        <v>48</v>
      </c>
      <c r="B43" s="78"/>
      <c r="C43" s="79"/>
      <c r="E43" s="78"/>
    </row>
  </sheetData>
  <mergeCells count="14">
    <mergeCell ref="A33:B33"/>
    <mergeCell ref="E33:F33"/>
    <mergeCell ref="A5:B5"/>
    <mergeCell ref="E5:F5"/>
    <mergeCell ref="A14:B14"/>
    <mergeCell ref="E14:F14"/>
    <mergeCell ref="A24:B24"/>
    <mergeCell ref="E24:F24"/>
    <mergeCell ref="A1:G1"/>
    <mergeCell ref="A2:G2"/>
    <mergeCell ref="A3:B4"/>
    <mergeCell ref="C3:C4"/>
    <mergeCell ref="E3:F4"/>
    <mergeCell ref="G3:G4"/>
  </mergeCells>
  <printOptions horizontalCentered="1"/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 Realignment</vt:lpstr>
      <vt:lpstr>'EHR Realignment'!Print_Area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2013-04-03T17:53:20Z</cp:lastPrinted>
  <dcterms:created xsi:type="dcterms:W3CDTF">2013-04-03T17:52:40Z</dcterms:created>
  <dcterms:modified xsi:type="dcterms:W3CDTF">2013-04-03T17:53:30Z</dcterms:modified>
</cp:coreProperties>
</file>