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22980" windowHeight="10050"/>
  </bookViews>
  <sheets>
    <sheet name="R&amp;RA Summary Statement" sheetId="1" r:id="rId1"/>
  </sheets>
  <calcPr calcId="145621"/>
</workbook>
</file>

<file path=xl/calcChain.xml><?xml version="1.0" encoding="utf-8"?>
<calcChain xmlns="http://schemas.openxmlformats.org/spreadsheetml/2006/main">
  <c r="G11" i="1" l="1"/>
  <c r="G10" i="1"/>
  <c r="F9" i="1"/>
  <c r="G9" i="1" s="1"/>
  <c r="G8" i="1"/>
  <c r="F8" i="1"/>
  <c r="D7" i="1"/>
  <c r="C7" i="1"/>
  <c r="F7" i="1" s="1"/>
</calcChain>
</file>

<file path=xl/sharedStrings.xml><?xml version="1.0" encoding="utf-8"?>
<sst xmlns="http://schemas.openxmlformats.org/spreadsheetml/2006/main" count="25" uniqueCount="25">
  <si>
    <t>(Dollars in Millions)</t>
  </si>
  <si>
    <t>Totals may not add due to rounding.</t>
  </si>
  <si>
    <t>Research and Related Activities</t>
  </si>
  <si>
    <t>FY 2014 Summary Statement</t>
  </si>
  <si>
    <t>Adjustments</t>
  </si>
  <si>
    <t>Enacted/</t>
  </si>
  <si>
    <t>Carryover/</t>
  </si>
  <si>
    <t>to Prior Year</t>
  </si>
  <si>
    <t>Total</t>
  </si>
  <si>
    <t>Obligations/</t>
  </si>
  <si>
    <t>Request</t>
  </si>
  <si>
    <t>Recoveries</t>
  </si>
  <si>
    <t>Accounts</t>
  </si>
  <si>
    <r>
      <t>Transfers</t>
    </r>
    <r>
      <rPr>
        <vertAlign val="superscript"/>
        <sz val="10"/>
        <rFont val="Times New Roman"/>
        <family val="1"/>
      </rPr>
      <t>1,2</t>
    </r>
  </si>
  <si>
    <t>Resources</t>
  </si>
  <si>
    <t>Estimates</t>
  </si>
  <si>
    <t>FY 2012 Appropriation</t>
  </si>
  <si>
    <r>
      <t>FY 2012 Enacted/Annualized FY 2013 CR</t>
    </r>
    <r>
      <rPr>
        <vertAlign val="superscript"/>
        <sz val="10"/>
        <rFont val="Times New Roman"/>
        <family val="1"/>
      </rPr>
      <t>3, 4</t>
    </r>
  </si>
  <si>
    <t>FY 2014 Request</t>
  </si>
  <si>
    <t>$ Change from FY 2012 Enacted</t>
  </si>
  <si>
    <t>% Change from FY 2012 Enacted</t>
  </si>
  <si>
    <r>
      <rPr>
        <vertAlign val="superscript"/>
        <sz val="8"/>
        <rFont val="Times New Roman"/>
        <family val="1"/>
      </rPr>
      <t>1</t>
    </r>
    <r>
      <rPr>
        <sz val="8"/>
        <rFont val="Times New Roman"/>
        <family val="1"/>
      </rPr>
      <t>$30.0 million was transferred from the Research and Related Activities (R&amp;RA) appropriation under the transfer authority provided by the Science Appropriations Act, 2012 (P.L. 112-55).</t>
    </r>
  </si>
  <si>
    <r>
      <rPr>
        <vertAlign val="superscript"/>
        <sz val="8"/>
        <rFont val="Times New Roman"/>
        <family val="1"/>
      </rPr>
      <t>2</t>
    </r>
    <r>
      <rPr>
        <sz val="8"/>
        <rFont val="Times New Roman"/>
        <family val="1"/>
      </rPr>
      <t>In FY 2014, the Administration proposes to transfer $5.0 million from the Department of Justice to the National Science Foundation for a forensic science grant program to establish forensic science research centers.</t>
    </r>
  </si>
  <si>
    <r>
      <rPr>
        <vertAlign val="superscript"/>
        <sz val="8"/>
        <rFont val="Times New Roman"/>
        <family val="1"/>
      </rPr>
      <t>3</t>
    </r>
    <r>
      <rPr>
        <sz val="8"/>
        <rFont val="Times New Roman"/>
        <family val="1"/>
      </rPr>
      <t>This line includes an adjustment for two items specific to the FY 2013 continuing resolution:  first is $35.0 million for the 0.612 percent increase provided by the continuing resolution; second is an adjustment for the $30.0 million transfer executed in FY 2012 from the Research and Related Activities account to the Major Research Equipment and Facility Construction account that is not included in the FY 2013 continuing resolution calculation.</t>
    </r>
  </si>
  <si>
    <r>
      <rPr>
        <vertAlign val="superscript"/>
        <sz val="8"/>
        <rFont val="Tahoma"/>
        <family val="2"/>
      </rPr>
      <t>4</t>
    </r>
    <r>
      <rPr>
        <sz val="8"/>
        <rFont val="Times New Roman"/>
        <family val="1"/>
      </rPr>
      <t>R&amp;RA carryover is $14.81 million; Reimbursable carryover (not shown) is $3.57 million for a total of $18.38 million.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</si>
</sst>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00"/>
  </numFmts>
  <fonts count="11" x14ac:knownFonts="1">
    <font>
      <sz val="11"/>
      <color theme="1"/>
      <name val="Times New Roman"/>
      <family val="2"/>
    </font>
    <font>
      <sz val="11"/>
      <color theme="1"/>
      <name val="Times New Roman"/>
      <family val="2"/>
    </font>
    <font>
      <sz val="10"/>
      <name val="Arial"/>
      <family val="2"/>
    </font>
    <font>
      <b/>
      <sz val="11"/>
      <name val="Times New Roman"/>
      <family val="1"/>
    </font>
    <font>
      <sz val="10"/>
      <name val="Times New Roman"/>
      <family val="1"/>
    </font>
    <font>
      <vertAlign val="superscript"/>
      <sz val="10"/>
      <name val="Times New Roman"/>
      <family val="1"/>
    </font>
    <font>
      <sz val="8"/>
      <name val="Times New Roman"/>
      <family val="1"/>
    </font>
    <font>
      <b/>
      <u/>
      <sz val="10"/>
      <name val="Times New Roman"/>
      <family val="1"/>
    </font>
    <font>
      <sz val="9"/>
      <color rgb="FFFF0000"/>
      <name val="Times New Roman"/>
      <family val="1"/>
    </font>
    <font>
      <vertAlign val="superscript"/>
      <sz val="8"/>
      <name val="Times New Roman"/>
      <family val="1"/>
    </font>
    <font>
      <vertAlign val="superscript"/>
      <sz val="8"/>
      <name val="Tahoma"/>
      <family val="2"/>
    </font>
  </fonts>
  <fills count="2">
    <fill>
      <patternFill patternType="none"/>
    </fill>
    <fill>
      <patternFill patternType="gray125"/>
    </fill>
  </fills>
  <borders count="3">
    <border>
      <left/>
      <right/>
      <top/>
      <bottom/>
      <diagonal/>
    </border>
    <border>
      <left/>
      <right/>
      <top/>
      <bottom style="medium">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cellStyleXfs>
  <cellXfs count="25">
    <xf numFmtId="0" fontId="0" fillId="0" borderId="0" xfId="0"/>
    <xf numFmtId="0" fontId="4" fillId="0" borderId="0" xfId="0" applyFont="1" applyBorder="1" applyAlignment="1">
      <alignment horizontal="center"/>
    </xf>
    <xf numFmtId="0" fontId="4" fillId="0" borderId="0" xfId="0" applyFont="1" applyBorder="1" applyAlignment="1">
      <alignment horizontal="right"/>
    </xf>
    <xf numFmtId="0" fontId="7" fillId="0" borderId="2" xfId="0" applyFont="1" applyBorder="1" applyAlignment="1"/>
    <xf numFmtId="0" fontId="4" fillId="0" borderId="2" xfId="0" applyFont="1" applyBorder="1" applyAlignment="1">
      <alignment horizontal="right"/>
    </xf>
    <xf numFmtId="0" fontId="4" fillId="0" borderId="2" xfId="0" applyFont="1" applyBorder="1" applyAlignment="1">
      <alignment horizontal="right" wrapText="1"/>
    </xf>
    <xf numFmtId="0" fontId="4" fillId="0" borderId="2" xfId="0" applyFont="1" applyFill="1" applyBorder="1" applyAlignment="1">
      <alignment horizontal="right" wrapText="1"/>
    </xf>
    <xf numFmtId="0" fontId="4" fillId="0" borderId="0" xfId="0" applyFont="1" applyBorder="1"/>
    <xf numFmtId="165" fontId="4" fillId="0" borderId="0" xfId="1" applyNumberFormat="1" applyFont="1" applyBorder="1"/>
    <xf numFmtId="165" fontId="4" fillId="0" borderId="0" xfId="0" applyNumberFormat="1" applyFont="1" applyBorder="1"/>
    <xf numFmtId="4" fontId="4" fillId="0" borderId="0" xfId="1" applyNumberFormat="1" applyFont="1" applyBorder="1"/>
    <xf numFmtId="43" fontId="4" fillId="0" borderId="0" xfId="1" applyFont="1" applyBorder="1"/>
    <xf numFmtId="4" fontId="4" fillId="0" borderId="0" xfId="0" applyNumberFormat="1" applyFont="1" applyBorder="1"/>
    <xf numFmtId="0" fontId="4" fillId="0" borderId="1" xfId="0" applyFont="1" applyBorder="1"/>
    <xf numFmtId="4" fontId="4" fillId="0" borderId="1" xfId="1" applyNumberFormat="1" applyFont="1" applyBorder="1"/>
    <xf numFmtId="43" fontId="4" fillId="0" borderId="1" xfId="1" applyFont="1" applyBorder="1"/>
    <xf numFmtId="4" fontId="4" fillId="0" borderId="1" xfId="0" applyNumberFormat="1" applyFont="1" applyBorder="1"/>
    <xf numFmtId="43" fontId="4" fillId="0" borderId="0" xfId="1" applyNumberFormat="1" applyFont="1" applyBorder="1"/>
    <xf numFmtId="164" fontId="4" fillId="0" borderId="1" xfId="2" applyNumberFormat="1" applyFont="1" applyBorder="1"/>
    <xf numFmtId="0" fontId="6" fillId="0" borderId="0" xfId="0" applyFont="1" applyAlignment="1">
      <alignment horizontal="left" wrapText="1"/>
    </xf>
    <xf numFmtId="164" fontId="8" fillId="0" borderId="0" xfId="2" applyNumberFormat="1" applyFont="1" applyBorder="1" applyAlignment="1"/>
    <xf numFmtId="0" fontId="8" fillId="0" borderId="0" xfId="0" applyFont="1" applyBorder="1" applyAlignment="1"/>
    <xf numFmtId="0" fontId="3" fillId="0" borderId="0" xfId="0" applyFont="1" applyAlignment="1">
      <alignment horizontal="center"/>
    </xf>
    <xf numFmtId="0" fontId="4" fillId="0" borderId="1" xfId="0" applyFont="1" applyBorder="1" applyAlignment="1">
      <alignment horizontal="center"/>
    </xf>
    <xf numFmtId="0" fontId="6" fillId="0" borderId="0" xfId="0" applyFont="1" applyAlignment="1">
      <alignment horizontal="justify" vertical="top" wrapText="1"/>
    </xf>
  </cellXfs>
  <cellStyles count="5">
    <cellStyle name="Comma" xfId="1" builtinId="3"/>
    <cellStyle name="Normal" xfId="0" builtinId="0"/>
    <cellStyle name="Normal 2" xfId="3"/>
    <cellStyle name="Percent" xfId="2"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tabSelected="1" workbookViewId="0">
      <selection activeCell="A17" sqref="A17"/>
    </sheetView>
  </sheetViews>
  <sheetFormatPr defaultRowHeight="15" x14ac:dyDescent="0.25"/>
  <cols>
    <col min="1" max="1" width="34.28515625" customWidth="1"/>
    <col min="2" max="2" width="8.85546875" customWidth="1"/>
    <col min="3" max="3" width="10.7109375" customWidth="1"/>
    <col min="4" max="4" width="11.5703125" customWidth="1"/>
    <col min="5" max="5" width="10" customWidth="1"/>
    <col min="6" max="6" width="10.140625" customWidth="1"/>
    <col min="7" max="7" width="10.7109375" customWidth="1"/>
    <col min="8" max="8" width="1.5703125" customWidth="1"/>
    <col min="257" max="257" width="34.28515625" customWidth="1"/>
    <col min="258" max="258" width="7.85546875" customWidth="1"/>
    <col min="259" max="259" width="10.7109375" customWidth="1"/>
    <col min="260" max="260" width="11.5703125" customWidth="1"/>
    <col min="261" max="261" width="10" customWidth="1"/>
    <col min="262" max="262" width="10.140625" customWidth="1"/>
    <col min="263" max="263" width="10.7109375" customWidth="1"/>
    <col min="264" max="264" width="1.5703125" customWidth="1"/>
    <col min="513" max="513" width="34.28515625" customWidth="1"/>
    <col min="514" max="514" width="7.85546875" customWidth="1"/>
    <col min="515" max="515" width="10.7109375" customWidth="1"/>
    <col min="516" max="516" width="11.5703125" customWidth="1"/>
    <col min="517" max="517" width="10" customWidth="1"/>
    <col min="518" max="518" width="10.140625" customWidth="1"/>
    <col min="519" max="519" width="10.7109375" customWidth="1"/>
    <col min="520" max="520" width="1.5703125" customWidth="1"/>
    <col min="769" max="769" width="34.28515625" customWidth="1"/>
    <col min="770" max="770" width="7.85546875" customWidth="1"/>
    <col min="771" max="771" width="10.7109375" customWidth="1"/>
    <col min="772" max="772" width="11.5703125" customWidth="1"/>
    <col min="773" max="773" width="10" customWidth="1"/>
    <col min="774" max="774" width="10.140625" customWidth="1"/>
    <col min="775" max="775" width="10.7109375" customWidth="1"/>
    <col min="776" max="776" width="1.5703125" customWidth="1"/>
    <col min="1025" max="1025" width="34.28515625" customWidth="1"/>
    <col min="1026" max="1026" width="7.85546875" customWidth="1"/>
    <col min="1027" max="1027" width="10.7109375" customWidth="1"/>
    <col min="1028" max="1028" width="11.5703125" customWidth="1"/>
    <col min="1029" max="1029" width="10" customWidth="1"/>
    <col min="1030" max="1030" width="10.140625" customWidth="1"/>
    <col min="1031" max="1031" width="10.7109375" customWidth="1"/>
    <col min="1032" max="1032" width="1.5703125" customWidth="1"/>
    <col min="1281" max="1281" width="34.28515625" customWidth="1"/>
    <col min="1282" max="1282" width="7.85546875" customWidth="1"/>
    <col min="1283" max="1283" width="10.7109375" customWidth="1"/>
    <col min="1284" max="1284" width="11.5703125" customWidth="1"/>
    <col min="1285" max="1285" width="10" customWidth="1"/>
    <col min="1286" max="1286" width="10.140625" customWidth="1"/>
    <col min="1287" max="1287" width="10.7109375" customWidth="1"/>
    <col min="1288" max="1288" width="1.5703125" customWidth="1"/>
    <col min="1537" max="1537" width="34.28515625" customWidth="1"/>
    <col min="1538" max="1538" width="7.85546875" customWidth="1"/>
    <col min="1539" max="1539" width="10.7109375" customWidth="1"/>
    <col min="1540" max="1540" width="11.5703125" customWidth="1"/>
    <col min="1541" max="1541" width="10" customWidth="1"/>
    <col min="1542" max="1542" width="10.140625" customWidth="1"/>
    <col min="1543" max="1543" width="10.7109375" customWidth="1"/>
    <col min="1544" max="1544" width="1.5703125" customWidth="1"/>
    <col min="1793" max="1793" width="34.28515625" customWidth="1"/>
    <col min="1794" max="1794" width="7.85546875" customWidth="1"/>
    <col min="1795" max="1795" width="10.7109375" customWidth="1"/>
    <col min="1796" max="1796" width="11.5703125" customWidth="1"/>
    <col min="1797" max="1797" width="10" customWidth="1"/>
    <col min="1798" max="1798" width="10.140625" customWidth="1"/>
    <col min="1799" max="1799" width="10.7109375" customWidth="1"/>
    <col min="1800" max="1800" width="1.5703125" customWidth="1"/>
    <col min="2049" max="2049" width="34.28515625" customWidth="1"/>
    <col min="2050" max="2050" width="7.85546875" customWidth="1"/>
    <col min="2051" max="2051" width="10.7109375" customWidth="1"/>
    <col min="2052" max="2052" width="11.5703125" customWidth="1"/>
    <col min="2053" max="2053" width="10" customWidth="1"/>
    <col min="2054" max="2054" width="10.140625" customWidth="1"/>
    <col min="2055" max="2055" width="10.7109375" customWidth="1"/>
    <col min="2056" max="2056" width="1.5703125" customWidth="1"/>
    <col min="2305" max="2305" width="34.28515625" customWidth="1"/>
    <col min="2306" max="2306" width="7.85546875" customWidth="1"/>
    <col min="2307" max="2307" width="10.7109375" customWidth="1"/>
    <col min="2308" max="2308" width="11.5703125" customWidth="1"/>
    <col min="2309" max="2309" width="10" customWidth="1"/>
    <col min="2310" max="2310" width="10.140625" customWidth="1"/>
    <col min="2311" max="2311" width="10.7109375" customWidth="1"/>
    <col min="2312" max="2312" width="1.5703125" customWidth="1"/>
    <col min="2561" max="2561" width="34.28515625" customWidth="1"/>
    <col min="2562" max="2562" width="7.85546875" customWidth="1"/>
    <col min="2563" max="2563" width="10.7109375" customWidth="1"/>
    <col min="2564" max="2564" width="11.5703125" customWidth="1"/>
    <col min="2565" max="2565" width="10" customWidth="1"/>
    <col min="2566" max="2566" width="10.140625" customWidth="1"/>
    <col min="2567" max="2567" width="10.7109375" customWidth="1"/>
    <col min="2568" max="2568" width="1.5703125" customWidth="1"/>
    <col min="2817" max="2817" width="34.28515625" customWidth="1"/>
    <col min="2818" max="2818" width="7.85546875" customWidth="1"/>
    <col min="2819" max="2819" width="10.7109375" customWidth="1"/>
    <col min="2820" max="2820" width="11.5703125" customWidth="1"/>
    <col min="2821" max="2821" width="10" customWidth="1"/>
    <col min="2822" max="2822" width="10.140625" customWidth="1"/>
    <col min="2823" max="2823" width="10.7109375" customWidth="1"/>
    <col min="2824" max="2824" width="1.5703125" customWidth="1"/>
    <col min="3073" max="3073" width="34.28515625" customWidth="1"/>
    <col min="3074" max="3074" width="7.85546875" customWidth="1"/>
    <col min="3075" max="3075" width="10.7109375" customWidth="1"/>
    <col min="3076" max="3076" width="11.5703125" customWidth="1"/>
    <col min="3077" max="3077" width="10" customWidth="1"/>
    <col min="3078" max="3078" width="10.140625" customWidth="1"/>
    <col min="3079" max="3079" width="10.7109375" customWidth="1"/>
    <col min="3080" max="3080" width="1.5703125" customWidth="1"/>
    <col min="3329" max="3329" width="34.28515625" customWidth="1"/>
    <col min="3330" max="3330" width="7.85546875" customWidth="1"/>
    <col min="3331" max="3331" width="10.7109375" customWidth="1"/>
    <col min="3332" max="3332" width="11.5703125" customWidth="1"/>
    <col min="3333" max="3333" width="10" customWidth="1"/>
    <col min="3334" max="3334" width="10.140625" customWidth="1"/>
    <col min="3335" max="3335" width="10.7109375" customWidth="1"/>
    <col min="3336" max="3336" width="1.5703125" customWidth="1"/>
    <col min="3585" max="3585" width="34.28515625" customWidth="1"/>
    <col min="3586" max="3586" width="7.85546875" customWidth="1"/>
    <col min="3587" max="3587" width="10.7109375" customWidth="1"/>
    <col min="3588" max="3588" width="11.5703125" customWidth="1"/>
    <col min="3589" max="3589" width="10" customWidth="1"/>
    <col min="3590" max="3590" width="10.140625" customWidth="1"/>
    <col min="3591" max="3591" width="10.7109375" customWidth="1"/>
    <col min="3592" max="3592" width="1.5703125" customWidth="1"/>
    <col min="3841" max="3841" width="34.28515625" customWidth="1"/>
    <col min="3842" max="3842" width="7.85546875" customWidth="1"/>
    <col min="3843" max="3843" width="10.7109375" customWidth="1"/>
    <col min="3844" max="3844" width="11.5703125" customWidth="1"/>
    <col min="3845" max="3845" width="10" customWidth="1"/>
    <col min="3846" max="3846" width="10.140625" customWidth="1"/>
    <col min="3847" max="3847" width="10.7109375" customWidth="1"/>
    <col min="3848" max="3848" width="1.5703125" customWidth="1"/>
    <col min="4097" max="4097" width="34.28515625" customWidth="1"/>
    <col min="4098" max="4098" width="7.85546875" customWidth="1"/>
    <col min="4099" max="4099" width="10.7109375" customWidth="1"/>
    <col min="4100" max="4100" width="11.5703125" customWidth="1"/>
    <col min="4101" max="4101" width="10" customWidth="1"/>
    <col min="4102" max="4102" width="10.140625" customWidth="1"/>
    <col min="4103" max="4103" width="10.7109375" customWidth="1"/>
    <col min="4104" max="4104" width="1.5703125" customWidth="1"/>
    <col min="4353" max="4353" width="34.28515625" customWidth="1"/>
    <col min="4354" max="4354" width="7.85546875" customWidth="1"/>
    <col min="4355" max="4355" width="10.7109375" customWidth="1"/>
    <col min="4356" max="4356" width="11.5703125" customWidth="1"/>
    <col min="4357" max="4357" width="10" customWidth="1"/>
    <col min="4358" max="4358" width="10.140625" customWidth="1"/>
    <col min="4359" max="4359" width="10.7109375" customWidth="1"/>
    <col min="4360" max="4360" width="1.5703125" customWidth="1"/>
    <col min="4609" max="4609" width="34.28515625" customWidth="1"/>
    <col min="4610" max="4610" width="7.85546875" customWidth="1"/>
    <col min="4611" max="4611" width="10.7109375" customWidth="1"/>
    <col min="4612" max="4612" width="11.5703125" customWidth="1"/>
    <col min="4613" max="4613" width="10" customWidth="1"/>
    <col min="4614" max="4614" width="10.140625" customWidth="1"/>
    <col min="4615" max="4615" width="10.7109375" customWidth="1"/>
    <col min="4616" max="4616" width="1.5703125" customWidth="1"/>
    <col min="4865" max="4865" width="34.28515625" customWidth="1"/>
    <col min="4866" max="4866" width="7.85546875" customWidth="1"/>
    <col min="4867" max="4867" width="10.7109375" customWidth="1"/>
    <col min="4868" max="4868" width="11.5703125" customWidth="1"/>
    <col min="4869" max="4869" width="10" customWidth="1"/>
    <col min="4870" max="4870" width="10.140625" customWidth="1"/>
    <col min="4871" max="4871" width="10.7109375" customWidth="1"/>
    <col min="4872" max="4872" width="1.5703125" customWidth="1"/>
    <col min="5121" max="5121" width="34.28515625" customWidth="1"/>
    <col min="5122" max="5122" width="7.85546875" customWidth="1"/>
    <col min="5123" max="5123" width="10.7109375" customWidth="1"/>
    <col min="5124" max="5124" width="11.5703125" customWidth="1"/>
    <col min="5125" max="5125" width="10" customWidth="1"/>
    <col min="5126" max="5126" width="10.140625" customWidth="1"/>
    <col min="5127" max="5127" width="10.7109375" customWidth="1"/>
    <col min="5128" max="5128" width="1.5703125" customWidth="1"/>
    <col min="5377" max="5377" width="34.28515625" customWidth="1"/>
    <col min="5378" max="5378" width="7.85546875" customWidth="1"/>
    <col min="5379" max="5379" width="10.7109375" customWidth="1"/>
    <col min="5380" max="5380" width="11.5703125" customWidth="1"/>
    <col min="5381" max="5381" width="10" customWidth="1"/>
    <col min="5382" max="5382" width="10.140625" customWidth="1"/>
    <col min="5383" max="5383" width="10.7109375" customWidth="1"/>
    <col min="5384" max="5384" width="1.5703125" customWidth="1"/>
    <col min="5633" max="5633" width="34.28515625" customWidth="1"/>
    <col min="5634" max="5634" width="7.85546875" customWidth="1"/>
    <col min="5635" max="5635" width="10.7109375" customWidth="1"/>
    <col min="5636" max="5636" width="11.5703125" customWidth="1"/>
    <col min="5637" max="5637" width="10" customWidth="1"/>
    <col min="5638" max="5638" width="10.140625" customWidth="1"/>
    <col min="5639" max="5639" width="10.7109375" customWidth="1"/>
    <col min="5640" max="5640" width="1.5703125" customWidth="1"/>
    <col min="5889" max="5889" width="34.28515625" customWidth="1"/>
    <col min="5890" max="5890" width="7.85546875" customWidth="1"/>
    <col min="5891" max="5891" width="10.7109375" customWidth="1"/>
    <col min="5892" max="5892" width="11.5703125" customWidth="1"/>
    <col min="5893" max="5893" width="10" customWidth="1"/>
    <col min="5894" max="5894" width="10.140625" customWidth="1"/>
    <col min="5895" max="5895" width="10.7109375" customWidth="1"/>
    <col min="5896" max="5896" width="1.5703125" customWidth="1"/>
    <col min="6145" max="6145" width="34.28515625" customWidth="1"/>
    <col min="6146" max="6146" width="7.85546875" customWidth="1"/>
    <col min="6147" max="6147" width="10.7109375" customWidth="1"/>
    <col min="6148" max="6148" width="11.5703125" customWidth="1"/>
    <col min="6149" max="6149" width="10" customWidth="1"/>
    <col min="6150" max="6150" width="10.140625" customWidth="1"/>
    <col min="6151" max="6151" width="10.7109375" customWidth="1"/>
    <col min="6152" max="6152" width="1.5703125" customWidth="1"/>
    <col min="6401" max="6401" width="34.28515625" customWidth="1"/>
    <col min="6402" max="6402" width="7.85546875" customWidth="1"/>
    <col min="6403" max="6403" width="10.7109375" customWidth="1"/>
    <col min="6404" max="6404" width="11.5703125" customWidth="1"/>
    <col min="6405" max="6405" width="10" customWidth="1"/>
    <col min="6406" max="6406" width="10.140625" customWidth="1"/>
    <col min="6407" max="6407" width="10.7109375" customWidth="1"/>
    <col min="6408" max="6408" width="1.5703125" customWidth="1"/>
    <col min="6657" max="6657" width="34.28515625" customWidth="1"/>
    <col min="6658" max="6658" width="7.85546875" customWidth="1"/>
    <col min="6659" max="6659" width="10.7109375" customWidth="1"/>
    <col min="6660" max="6660" width="11.5703125" customWidth="1"/>
    <col min="6661" max="6661" width="10" customWidth="1"/>
    <col min="6662" max="6662" width="10.140625" customWidth="1"/>
    <col min="6663" max="6663" width="10.7109375" customWidth="1"/>
    <col min="6664" max="6664" width="1.5703125" customWidth="1"/>
    <col min="6913" max="6913" width="34.28515625" customWidth="1"/>
    <col min="6914" max="6914" width="7.85546875" customWidth="1"/>
    <col min="6915" max="6915" width="10.7109375" customWidth="1"/>
    <col min="6916" max="6916" width="11.5703125" customWidth="1"/>
    <col min="6917" max="6917" width="10" customWidth="1"/>
    <col min="6918" max="6918" width="10.140625" customWidth="1"/>
    <col min="6919" max="6919" width="10.7109375" customWidth="1"/>
    <col min="6920" max="6920" width="1.5703125" customWidth="1"/>
    <col min="7169" max="7169" width="34.28515625" customWidth="1"/>
    <col min="7170" max="7170" width="7.85546875" customWidth="1"/>
    <col min="7171" max="7171" width="10.7109375" customWidth="1"/>
    <col min="7172" max="7172" width="11.5703125" customWidth="1"/>
    <col min="7173" max="7173" width="10" customWidth="1"/>
    <col min="7174" max="7174" width="10.140625" customWidth="1"/>
    <col min="7175" max="7175" width="10.7109375" customWidth="1"/>
    <col min="7176" max="7176" width="1.5703125" customWidth="1"/>
    <col min="7425" max="7425" width="34.28515625" customWidth="1"/>
    <col min="7426" max="7426" width="7.85546875" customWidth="1"/>
    <col min="7427" max="7427" width="10.7109375" customWidth="1"/>
    <col min="7428" max="7428" width="11.5703125" customWidth="1"/>
    <col min="7429" max="7429" width="10" customWidth="1"/>
    <col min="7430" max="7430" width="10.140625" customWidth="1"/>
    <col min="7431" max="7431" width="10.7109375" customWidth="1"/>
    <col min="7432" max="7432" width="1.5703125" customWidth="1"/>
    <col min="7681" max="7681" width="34.28515625" customWidth="1"/>
    <col min="7682" max="7682" width="7.85546875" customWidth="1"/>
    <col min="7683" max="7683" width="10.7109375" customWidth="1"/>
    <col min="7684" max="7684" width="11.5703125" customWidth="1"/>
    <col min="7685" max="7685" width="10" customWidth="1"/>
    <col min="7686" max="7686" width="10.140625" customWidth="1"/>
    <col min="7687" max="7687" width="10.7109375" customWidth="1"/>
    <col min="7688" max="7688" width="1.5703125" customWidth="1"/>
    <col min="7937" max="7937" width="34.28515625" customWidth="1"/>
    <col min="7938" max="7938" width="7.85546875" customWidth="1"/>
    <col min="7939" max="7939" width="10.7109375" customWidth="1"/>
    <col min="7940" max="7940" width="11.5703125" customWidth="1"/>
    <col min="7941" max="7941" width="10" customWidth="1"/>
    <col min="7942" max="7942" width="10.140625" customWidth="1"/>
    <col min="7943" max="7943" width="10.7109375" customWidth="1"/>
    <col min="7944" max="7944" width="1.5703125" customWidth="1"/>
    <col min="8193" max="8193" width="34.28515625" customWidth="1"/>
    <col min="8194" max="8194" width="7.85546875" customWidth="1"/>
    <col min="8195" max="8195" width="10.7109375" customWidth="1"/>
    <col min="8196" max="8196" width="11.5703125" customWidth="1"/>
    <col min="8197" max="8197" width="10" customWidth="1"/>
    <col min="8198" max="8198" width="10.140625" customWidth="1"/>
    <col min="8199" max="8199" width="10.7109375" customWidth="1"/>
    <col min="8200" max="8200" width="1.5703125" customWidth="1"/>
    <col min="8449" max="8449" width="34.28515625" customWidth="1"/>
    <col min="8450" max="8450" width="7.85546875" customWidth="1"/>
    <col min="8451" max="8451" width="10.7109375" customWidth="1"/>
    <col min="8452" max="8452" width="11.5703125" customWidth="1"/>
    <col min="8453" max="8453" width="10" customWidth="1"/>
    <col min="8454" max="8454" width="10.140625" customWidth="1"/>
    <col min="8455" max="8455" width="10.7109375" customWidth="1"/>
    <col min="8456" max="8456" width="1.5703125" customWidth="1"/>
    <col min="8705" max="8705" width="34.28515625" customWidth="1"/>
    <col min="8706" max="8706" width="7.85546875" customWidth="1"/>
    <col min="8707" max="8707" width="10.7109375" customWidth="1"/>
    <col min="8708" max="8708" width="11.5703125" customWidth="1"/>
    <col min="8709" max="8709" width="10" customWidth="1"/>
    <col min="8710" max="8710" width="10.140625" customWidth="1"/>
    <col min="8711" max="8711" width="10.7109375" customWidth="1"/>
    <col min="8712" max="8712" width="1.5703125" customWidth="1"/>
    <col min="8961" max="8961" width="34.28515625" customWidth="1"/>
    <col min="8962" max="8962" width="7.85546875" customWidth="1"/>
    <col min="8963" max="8963" width="10.7109375" customWidth="1"/>
    <col min="8964" max="8964" width="11.5703125" customWidth="1"/>
    <col min="8965" max="8965" width="10" customWidth="1"/>
    <col min="8966" max="8966" width="10.140625" customWidth="1"/>
    <col min="8967" max="8967" width="10.7109375" customWidth="1"/>
    <col min="8968" max="8968" width="1.5703125" customWidth="1"/>
    <col min="9217" max="9217" width="34.28515625" customWidth="1"/>
    <col min="9218" max="9218" width="7.85546875" customWidth="1"/>
    <col min="9219" max="9219" width="10.7109375" customWidth="1"/>
    <col min="9220" max="9220" width="11.5703125" customWidth="1"/>
    <col min="9221" max="9221" width="10" customWidth="1"/>
    <col min="9222" max="9222" width="10.140625" customWidth="1"/>
    <col min="9223" max="9223" width="10.7109375" customWidth="1"/>
    <col min="9224" max="9224" width="1.5703125" customWidth="1"/>
    <col min="9473" max="9473" width="34.28515625" customWidth="1"/>
    <col min="9474" max="9474" width="7.85546875" customWidth="1"/>
    <col min="9475" max="9475" width="10.7109375" customWidth="1"/>
    <col min="9476" max="9476" width="11.5703125" customWidth="1"/>
    <col min="9477" max="9477" width="10" customWidth="1"/>
    <col min="9478" max="9478" width="10.140625" customWidth="1"/>
    <col min="9479" max="9479" width="10.7109375" customWidth="1"/>
    <col min="9480" max="9480" width="1.5703125" customWidth="1"/>
    <col min="9729" max="9729" width="34.28515625" customWidth="1"/>
    <col min="9730" max="9730" width="7.85546875" customWidth="1"/>
    <col min="9731" max="9731" width="10.7109375" customWidth="1"/>
    <col min="9732" max="9732" width="11.5703125" customWidth="1"/>
    <col min="9733" max="9733" width="10" customWidth="1"/>
    <col min="9734" max="9734" width="10.140625" customWidth="1"/>
    <col min="9735" max="9735" width="10.7109375" customWidth="1"/>
    <col min="9736" max="9736" width="1.5703125" customWidth="1"/>
    <col min="9985" max="9985" width="34.28515625" customWidth="1"/>
    <col min="9986" max="9986" width="7.85546875" customWidth="1"/>
    <col min="9987" max="9987" width="10.7109375" customWidth="1"/>
    <col min="9988" max="9988" width="11.5703125" customWidth="1"/>
    <col min="9989" max="9989" width="10" customWidth="1"/>
    <col min="9990" max="9990" width="10.140625" customWidth="1"/>
    <col min="9991" max="9991" width="10.7109375" customWidth="1"/>
    <col min="9992" max="9992" width="1.5703125" customWidth="1"/>
    <col min="10241" max="10241" width="34.28515625" customWidth="1"/>
    <col min="10242" max="10242" width="7.85546875" customWidth="1"/>
    <col min="10243" max="10243" width="10.7109375" customWidth="1"/>
    <col min="10244" max="10244" width="11.5703125" customWidth="1"/>
    <col min="10245" max="10245" width="10" customWidth="1"/>
    <col min="10246" max="10246" width="10.140625" customWidth="1"/>
    <col min="10247" max="10247" width="10.7109375" customWidth="1"/>
    <col min="10248" max="10248" width="1.5703125" customWidth="1"/>
    <col min="10497" max="10497" width="34.28515625" customWidth="1"/>
    <col min="10498" max="10498" width="7.85546875" customWidth="1"/>
    <col min="10499" max="10499" width="10.7109375" customWidth="1"/>
    <col min="10500" max="10500" width="11.5703125" customWidth="1"/>
    <col min="10501" max="10501" width="10" customWidth="1"/>
    <col min="10502" max="10502" width="10.140625" customWidth="1"/>
    <col min="10503" max="10503" width="10.7109375" customWidth="1"/>
    <col min="10504" max="10504" width="1.5703125" customWidth="1"/>
    <col min="10753" max="10753" width="34.28515625" customWidth="1"/>
    <col min="10754" max="10754" width="7.85546875" customWidth="1"/>
    <col min="10755" max="10755" width="10.7109375" customWidth="1"/>
    <col min="10756" max="10756" width="11.5703125" customWidth="1"/>
    <col min="10757" max="10757" width="10" customWidth="1"/>
    <col min="10758" max="10758" width="10.140625" customWidth="1"/>
    <col min="10759" max="10759" width="10.7109375" customWidth="1"/>
    <col min="10760" max="10760" width="1.5703125" customWidth="1"/>
    <col min="11009" max="11009" width="34.28515625" customWidth="1"/>
    <col min="11010" max="11010" width="7.85546875" customWidth="1"/>
    <col min="11011" max="11011" width="10.7109375" customWidth="1"/>
    <col min="11012" max="11012" width="11.5703125" customWidth="1"/>
    <col min="11013" max="11013" width="10" customWidth="1"/>
    <col min="11014" max="11014" width="10.140625" customWidth="1"/>
    <col min="11015" max="11015" width="10.7109375" customWidth="1"/>
    <col min="11016" max="11016" width="1.5703125" customWidth="1"/>
    <col min="11265" max="11265" width="34.28515625" customWidth="1"/>
    <col min="11266" max="11266" width="7.85546875" customWidth="1"/>
    <col min="11267" max="11267" width="10.7109375" customWidth="1"/>
    <col min="11268" max="11268" width="11.5703125" customWidth="1"/>
    <col min="11269" max="11269" width="10" customWidth="1"/>
    <col min="11270" max="11270" width="10.140625" customWidth="1"/>
    <col min="11271" max="11271" width="10.7109375" customWidth="1"/>
    <col min="11272" max="11272" width="1.5703125" customWidth="1"/>
    <col min="11521" max="11521" width="34.28515625" customWidth="1"/>
    <col min="11522" max="11522" width="7.85546875" customWidth="1"/>
    <col min="11523" max="11523" width="10.7109375" customWidth="1"/>
    <col min="11524" max="11524" width="11.5703125" customWidth="1"/>
    <col min="11525" max="11525" width="10" customWidth="1"/>
    <col min="11526" max="11526" width="10.140625" customWidth="1"/>
    <col min="11527" max="11527" width="10.7109375" customWidth="1"/>
    <col min="11528" max="11528" width="1.5703125" customWidth="1"/>
    <col min="11777" max="11777" width="34.28515625" customWidth="1"/>
    <col min="11778" max="11778" width="7.85546875" customWidth="1"/>
    <col min="11779" max="11779" width="10.7109375" customWidth="1"/>
    <col min="11780" max="11780" width="11.5703125" customWidth="1"/>
    <col min="11781" max="11781" width="10" customWidth="1"/>
    <col min="11782" max="11782" width="10.140625" customWidth="1"/>
    <col min="11783" max="11783" width="10.7109375" customWidth="1"/>
    <col min="11784" max="11784" width="1.5703125" customWidth="1"/>
    <col min="12033" max="12033" width="34.28515625" customWidth="1"/>
    <col min="12034" max="12034" width="7.85546875" customWidth="1"/>
    <col min="12035" max="12035" width="10.7109375" customWidth="1"/>
    <col min="12036" max="12036" width="11.5703125" customWidth="1"/>
    <col min="12037" max="12037" width="10" customWidth="1"/>
    <col min="12038" max="12038" width="10.140625" customWidth="1"/>
    <col min="12039" max="12039" width="10.7109375" customWidth="1"/>
    <col min="12040" max="12040" width="1.5703125" customWidth="1"/>
    <col min="12289" max="12289" width="34.28515625" customWidth="1"/>
    <col min="12290" max="12290" width="7.85546875" customWidth="1"/>
    <col min="12291" max="12291" width="10.7109375" customWidth="1"/>
    <col min="12292" max="12292" width="11.5703125" customWidth="1"/>
    <col min="12293" max="12293" width="10" customWidth="1"/>
    <col min="12294" max="12294" width="10.140625" customWidth="1"/>
    <col min="12295" max="12295" width="10.7109375" customWidth="1"/>
    <col min="12296" max="12296" width="1.5703125" customWidth="1"/>
    <col min="12545" max="12545" width="34.28515625" customWidth="1"/>
    <col min="12546" max="12546" width="7.85546875" customWidth="1"/>
    <col min="12547" max="12547" width="10.7109375" customWidth="1"/>
    <col min="12548" max="12548" width="11.5703125" customWidth="1"/>
    <col min="12549" max="12549" width="10" customWidth="1"/>
    <col min="12550" max="12550" width="10.140625" customWidth="1"/>
    <col min="12551" max="12551" width="10.7109375" customWidth="1"/>
    <col min="12552" max="12552" width="1.5703125" customWidth="1"/>
    <col min="12801" max="12801" width="34.28515625" customWidth="1"/>
    <col min="12802" max="12802" width="7.85546875" customWidth="1"/>
    <col min="12803" max="12803" width="10.7109375" customWidth="1"/>
    <col min="12804" max="12804" width="11.5703125" customWidth="1"/>
    <col min="12805" max="12805" width="10" customWidth="1"/>
    <col min="12806" max="12806" width="10.140625" customWidth="1"/>
    <col min="12807" max="12807" width="10.7109375" customWidth="1"/>
    <col min="12808" max="12808" width="1.5703125" customWidth="1"/>
    <col min="13057" max="13057" width="34.28515625" customWidth="1"/>
    <col min="13058" max="13058" width="7.85546875" customWidth="1"/>
    <col min="13059" max="13059" width="10.7109375" customWidth="1"/>
    <col min="13060" max="13060" width="11.5703125" customWidth="1"/>
    <col min="13061" max="13061" width="10" customWidth="1"/>
    <col min="13062" max="13062" width="10.140625" customWidth="1"/>
    <col min="13063" max="13063" width="10.7109375" customWidth="1"/>
    <col min="13064" max="13064" width="1.5703125" customWidth="1"/>
    <col min="13313" max="13313" width="34.28515625" customWidth="1"/>
    <col min="13314" max="13314" width="7.85546875" customWidth="1"/>
    <col min="13315" max="13315" width="10.7109375" customWidth="1"/>
    <col min="13316" max="13316" width="11.5703125" customWidth="1"/>
    <col min="13317" max="13317" width="10" customWidth="1"/>
    <col min="13318" max="13318" width="10.140625" customWidth="1"/>
    <col min="13319" max="13319" width="10.7109375" customWidth="1"/>
    <col min="13320" max="13320" width="1.5703125" customWidth="1"/>
    <col min="13569" max="13569" width="34.28515625" customWidth="1"/>
    <col min="13570" max="13570" width="7.85546875" customWidth="1"/>
    <col min="13571" max="13571" width="10.7109375" customWidth="1"/>
    <col min="13572" max="13572" width="11.5703125" customWidth="1"/>
    <col min="13573" max="13573" width="10" customWidth="1"/>
    <col min="13574" max="13574" width="10.140625" customWidth="1"/>
    <col min="13575" max="13575" width="10.7109375" customWidth="1"/>
    <col min="13576" max="13576" width="1.5703125" customWidth="1"/>
    <col min="13825" max="13825" width="34.28515625" customWidth="1"/>
    <col min="13826" max="13826" width="7.85546875" customWidth="1"/>
    <col min="13827" max="13827" width="10.7109375" customWidth="1"/>
    <col min="13828" max="13828" width="11.5703125" customWidth="1"/>
    <col min="13829" max="13829" width="10" customWidth="1"/>
    <col min="13830" max="13830" width="10.140625" customWidth="1"/>
    <col min="13831" max="13831" width="10.7109375" customWidth="1"/>
    <col min="13832" max="13832" width="1.5703125" customWidth="1"/>
    <col min="14081" max="14081" width="34.28515625" customWidth="1"/>
    <col min="14082" max="14082" width="7.85546875" customWidth="1"/>
    <col min="14083" max="14083" width="10.7109375" customWidth="1"/>
    <col min="14084" max="14084" width="11.5703125" customWidth="1"/>
    <col min="14085" max="14085" width="10" customWidth="1"/>
    <col min="14086" max="14086" width="10.140625" customWidth="1"/>
    <col min="14087" max="14087" width="10.7109375" customWidth="1"/>
    <col min="14088" max="14088" width="1.5703125" customWidth="1"/>
    <col min="14337" max="14337" width="34.28515625" customWidth="1"/>
    <col min="14338" max="14338" width="7.85546875" customWidth="1"/>
    <col min="14339" max="14339" width="10.7109375" customWidth="1"/>
    <col min="14340" max="14340" width="11.5703125" customWidth="1"/>
    <col min="14341" max="14341" width="10" customWidth="1"/>
    <col min="14342" max="14342" width="10.140625" customWidth="1"/>
    <col min="14343" max="14343" width="10.7109375" customWidth="1"/>
    <col min="14344" max="14344" width="1.5703125" customWidth="1"/>
    <col min="14593" max="14593" width="34.28515625" customWidth="1"/>
    <col min="14594" max="14594" width="7.85546875" customWidth="1"/>
    <col min="14595" max="14595" width="10.7109375" customWidth="1"/>
    <col min="14596" max="14596" width="11.5703125" customWidth="1"/>
    <col min="14597" max="14597" width="10" customWidth="1"/>
    <col min="14598" max="14598" width="10.140625" customWidth="1"/>
    <col min="14599" max="14599" width="10.7109375" customWidth="1"/>
    <col min="14600" max="14600" width="1.5703125" customWidth="1"/>
    <col min="14849" max="14849" width="34.28515625" customWidth="1"/>
    <col min="14850" max="14850" width="7.85546875" customWidth="1"/>
    <col min="14851" max="14851" width="10.7109375" customWidth="1"/>
    <col min="14852" max="14852" width="11.5703125" customWidth="1"/>
    <col min="14853" max="14853" width="10" customWidth="1"/>
    <col min="14854" max="14854" width="10.140625" customWidth="1"/>
    <col min="14855" max="14855" width="10.7109375" customWidth="1"/>
    <col min="14856" max="14856" width="1.5703125" customWidth="1"/>
    <col min="15105" max="15105" width="34.28515625" customWidth="1"/>
    <col min="15106" max="15106" width="7.85546875" customWidth="1"/>
    <col min="15107" max="15107" width="10.7109375" customWidth="1"/>
    <col min="15108" max="15108" width="11.5703125" customWidth="1"/>
    <col min="15109" max="15109" width="10" customWidth="1"/>
    <col min="15110" max="15110" width="10.140625" customWidth="1"/>
    <col min="15111" max="15111" width="10.7109375" customWidth="1"/>
    <col min="15112" max="15112" width="1.5703125" customWidth="1"/>
    <col min="15361" max="15361" width="34.28515625" customWidth="1"/>
    <col min="15362" max="15362" width="7.85546875" customWidth="1"/>
    <col min="15363" max="15363" width="10.7109375" customWidth="1"/>
    <col min="15364" max="15364" width="11.5703125" customWidth="1"/>
    <col min="15365" max="15365" width="10" customWidth="1"/>
    <col min="15366" max="15366" width="10.140625" customWidth="1"/>
    <col min="15367" max="15367" width="10.7109375" customWidth="1"/>
    <col min="15368" max="15368" width="1.5703125" customWidth="1"/>
    <col min="15617" max="15617" width="34.28515625" customWidth="1"/>
    <col min="15618" max="15618" width="7.85546875" customWidth="1"/>
    <col min="15619" max="15619" width="10.7109375" customWidth="1"/>
    <col min="15620" max="15620" width="11.5703125" customWidth="1"/>
    <col min="15621" max="15621" width="10" customWidth="1"/>
    <col min="15622" max="15622" width="10.140625" customWidth="1"/>
    <col min="15623" max="15623" width="10.7109375" customWidth="1"/>
    <col min="15624" max="15624" width="1.5703125" customWidth="1"/>
    <col min="15873" max="15873" width="34.28515625" customWidth="1"/>
    <col min="15874" max="15874" width="7.85546875" customWidth="1"/>
    <col min="15875" max="15875" width="10.7109375" customWidth="1"/>
    <col min="15876" max="15876" width="11.5703125" customWidth="1"/>
    <col min="15877" max="15877" width="10" customWidth="1"/>
    <col min="15878" max="15878" width="10.140625" customWidth="1"/>
    <col min="15879" max="15879" width="10.7109375" customWidth="1"/>
    <col min="15880" max="15880" width="1.5703125" customWidth="1"/>
    <col min="16129" max="16129" width="34.28515625" customWidth="1"/>
    <col min="16130" max="16130" width="7.85546875" customWidth="1"/>
    <col min="16131" max="16131" width="10.7109375" customWidth="1"/>
    <col min="16132" max="16132" width="11.5703125" customWidth="1"/>
    <col min="16133" max="16133" width="10" customWidth="1"/>
    <col min="16134" max="16134" width="10.140625" customWidth="1"/>
    <col min="16135" max="16135" width="10.7109375" customWidth="1"/>
    <col min="16136" max="16136" width="1.5703125" customWidth="1"/>
  </cols>
  <sheetData>
    <row r="1" spans="1:7" x14ac:dyDescent="0.25">
      <c r="A1" s="22" t="s">
        <v>2</v>
      </c>
      <c r="B1" s="22"/>
      <c r="C1" s="22"/>
      <c r="D1" s="22"/>
      <c r="E1" s="22"/>
      <c r="F1" s="22"/>
      <c r="G1" s="22"/>
    </row>
    <row r="2" spans="1:7" x14ac:dyDescent="0.25">
      <c r="A2" s="22" t="s">
        <v>3</v>
      </c>
      <c r="B2" s="22"/>
      <c r="C2" s="22"/>
      <c r="D2" s="22"/>
      <c r="E2" s="22"/>
      <c r="F2" s="22"/>
      <c r="G2" s="22"/>
    </row>
    <row r="3" spans="1:7" ht="42.6" customHeight="1" thickBot="1" x14ac:dyDescent="0.3">
      <c r="A3" s="23" t="s">
        <v>0</v>
      </c>
      <c r="B3" s="23"/>
      <c r="C3" s="23"/>
      <c r="D3" s="23"/>
      <c r="E3" s="23"/>
      <c r="F3" s="23"/>
      <c r="G3" s="23"/>
    </row>
    <row r="4" spans="1:7" x14ac:dyDescent="0.25">
      <c r="A4" s="1"/>
      <c r="B4" s="1"/>
      <c r="C4" s="1"/>
      <c r="D4" s="2" t="s">
        <v>4</v>
      </c>
      <c r="E4" s="1"/>
      <c r="F4" s="1"/>
      <c r="G4" s="2"/>
    </row>
    <row r="5" spans="1:7" x14ac:dyDescent="0.25">
      <c r="A5" s="1"/>
      <c r="B5" s="2" t="s">
        <v>5</v>
      </c>
      <c r="C5" s="2" t="s">
        <v>6</v>
      </c>
      <c r="D5" s="2" t="s">
        <v>7</v>
      </c>
      <c r="E5" s="2"/>
      <c r="F5" s="2" t="s">
        <v>8</v>
      </c>
      <c r="G5" s="2" t="s">
        <v>9</v>
      </c>
    </row>
    <row r="6" spans="1:7" ht="16.5" x14ac:dyDescent="0.25">
      <c r="A6" s="3"/>
      <c r="B6" s="4" t="s">
        <v>10</v>
      </c>
      <c r="C6" s="5" t="s">
        <v>11</v>
      </c>
      <c r="D6" s="5" t="s">
        <v>12</v>
      </c>
      <c r="E6" s="5" t="s">
        <v>13</v>
      </c>
      <c r="F6" s="5" t="s">
        <v>14</v>
      </c>
      <c r="G6" s="6" t="s">
        <v>15</v>
      </c>
    </row>
    <row r="7" spans="1:7" x14ac:dyDescent="0.25">
      <c r="A7" s="7" t="s">
        <v>16</v>
      </c>
      <c r="B7" s="8">
        <v>5719</v>
      </c>
      <c r="C7" s="8">
        <f>SUM(1.31+1.07)</f>
        <v>2.38</v>
      </c>
      <c r="D7" s="8">
        <f>SUM(80.08+5.3)-0.08</f>
        <v>85.3</v>
      </c>
      <c r="E7" s="8">
        <v>-30</v>
      </c>
      <c r="F7" s="8">
        <f>SUM(B7:E7)</f>
        <v>5776.68</v>
      </c>
      <c r="G7" s="9">
        <v>5758.3</v>
      </c>
    </row>
    <row r="8" spans="1:7" ht="16.5" x14ac:dyDescent="0.25">
      <c r="A8" s="7" t="s">
        <v>17</v>
      </c>
      <c r="B8" s="10">
        <v>5754</v>
      </c>
      <c r="C8" s="10">
        <v>14.81</v>
      </c>
      <c r="D8" s="10"/>
      <c r="E8" s="11">
        <v>0</v>
      </c>
      <c r="F8" s="10">
        <f>SUM(B8:E8)</f>
        <v>5768.81</v>
      </c>
      <c r="G8" s="12">
        <f>+F8</f>
        <v>5768.81</v>
      </c>
    </row>
    <row r="9" spans="1:7" ht="15.75" thickBot="1" x14ac:dyDescent="0.3">
      <c r="A9" s="13" t="s">
        <v>18</v>
      </c>
      <c r="B9" s="14">
        <v>6212.29</v>
      </c>
      <c r="C9" s="15">
        <v>0</v>
      </c>
      <c r="D9" s="15"/>
      <c r="E9" s="15">
        <v>5</v>
      </c>
      <c r="F9" s="14">
        <f>SUM(B9:E9)</f>
        <v>6217.29</v>
      </c>
      <c r="G9" s="16">
        <f>+F9</f>
        <v>6217.29</v>
      </c>
    </row>
    <row r="10" spans="1:7" x14ac:dyDescent="0.25">
      <c r="A10" s="7" t="s">
        <v>19</v>
      </c>
      <c r="B10" s="17"/>
      <c r="C10" s="17"/>
      <c r="D10" s="17"/>
      <c r="E10" s="17"/>
      <c r="F10" s="17"/>
      <c r="G10" s="8">
        <f>B9-B7</f>
        <v>493.28999999999996</v>
      </c>
    </row>
    <row r="11" spans="1:7" ht="15.75" thickBot="1" x14ac:dyDescent="0.3">
      <c r="A11" s="13" t="s">
        <v>20</v>
      </c>
      <c r="B11" s="18"/>
      <c r="C11" s="13"/>
      <c r="D11" s="13"/>
      <c r="E11" s="13"/>
      <c r="F11" s="13"/>
      <c r="G11" s="18">
        <f>SUM(G10/B7)</f>
        <v>8.6254589963280281E-2</v>
      </c>
    </row>
    <row r="12" spans="1:7" x14ac:dyDescent="0.25">
      <c r="A12" s="19" t="s">
        <v>1</v>
      </c>
      <c r="B12" s="20"/>
      <c r="C12" s="21"/>
      <c r="D12" s="21"/>
      <c r="E12" s="21"/>
      <c r="F12" s="21"/>
      <c r="G12" s="20"/>
    </row>
    <row r="13" spans="1:7" ht="30" customHeight="1" x14ac:dyDescent="0.25">
      <c r="A13" s="24" t="s">
        <v>21</v>
      </c>
      <c r="B13" s="24"/>
      <c r="C13" s="24"/>
      <c r="D13" s="24"/>
      <c r="E13" s="24"/>
      <c r="F13" s="24"/>
      <c r="G13" s="24"/>
    </row>
    <row r="14" spans="1:7" ht="27" customHeight="1" x14ac:dyDescent="0.25">
      <c r="A14" s="24" t="s">
        <v>22</v>
      </c>
      <c r="B14" s="24"/>
      <c r="C14" s="24"/>
      <c r="D14" s="24"/>
      <c r="E14" s="24"/>
      <c r="F14" s="24"/>
      <c r="G14" s="24"/>
    </row>
    <row r="15" spans="1:7" ht="45" customHeight="1" x14ac:dyDescent="0.25">
      <c r="A15" s="24" t="s">
        <v>23</v>
      </c>
      <c r="B15" s="24"/>
      <c r="C15" s="24"/>
      <c r="D15" s="24"/>
      <c r="E15" s="24"/>
      <c r="F15" s="24"/>
      <c r="G15" s="24"/>
    </row>
    <row r="16" spans="1:7" x14ac:dyDescent="0.25">
      <c r="A16" s="24" t="s">
        <v>24</v>
      </c>
      <c r="B16" s="24"/>
      <c r="C16" s="24"/>
      <c r="D16" s="24"/>
      <c r="E16" s="24"/>
      <c r="F16" s="24"/>
      <c r="G16" s="24"/>
    </row>
    <row r="17" ht="27.6" customHeight="1" x14ac:dyDescent="0.25"/>
    <row r="18" ht="46.9" customHeight="1" x14ac:dyDescent="0.25"/>
  </sheetData>
  <mergeCells count="7">
    <mergeCell ref="A15:G15"/>
    <mergeCell ref="A16:G16"/>
    <mergeCell ref="A1:G1"/>
    <mergeCell ref="A2:G2"/>
    <mergeCell ref="A3:G3"/>
    <mergeCell ref="A13:G13"/>
    <mergeCell ref="A14:G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R&amp;RA Summary Statement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tjones</dc:creator>
  <cp:lastModifiedBy>coxenrid</cp:lastModifiedBy>
  <dcterms:created xsi:type="dcterms:W3CDTF">2013-04-03T22:08:42Z</dcterms:created>
  <dcterms:modified xsi:type="dcterms:W3CDTF">2013-04-04T12:50:48Z</dcterms:modified>
</cp:coreProperties>
</file>