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96" yWindow="24" windowWidth="21060" windowHeight="8736"/>
  </bookViews>
  <sheets>
    <sheet name="CBET Funding" sheetId="1" r:id="rId1"/>
  </sheets>
  <calcPr calcId="145621"/>
</workbook>
</file>

<file path=xl/calcChain.xml><?xml version="1.0" encoding="utf-8"?>
<calcChain xmlns="http://schemas.openxmlformats.org/spreadsheetml/2006/main">
  <c r="E14" i="1" l="1"/>
  <c r="F14" i="1" s="1"/>
  <c r="D13" i="1"/>
  <c r="D7" i="1" s="1"/>
  <c r="C13" i="1"/>
  <c r="B13" i="1"/>
  <c r="E12" i="1"/>
  <c r="F12" i="1" s="1"/>
  <c r="F11" i="1"/>
  <c r="E11" i="1"/>
  <c r="E10" i="1"/>
  <c r="E9" i="1" s="1"/>
  <c r="F9" i="1" s="1"/>
  <c r="D9" i="1"/>
  <c r="C9" i="1"/>
  <c r="B9" i="1"/>
  <c r="E8" i="1"/>
  <c r="F8" i="1" s="1"/>
  <c r="B7" i="1"/>
  <c r="F6" i="1"/>
  <c r="E6" i="1"/>
  <c r="C7" i="1" l="1"/>
  <c r="F10" i="1"/>
  <c r="E13" i="1"/>
  <c r="F13" i="1" s="1"/>
  <c r="E7" i="1" l="1"/>
  <c r="F7" i="1" s="1"/>
</calcChain>
</file>

<file path=xl/sharedStrings.xml><?xml version="1.0" encoding="utf-8"?>
<sst xmlns="http://schemas.openxmlformats.org/spreadsheetml/2006/main" count="18" uniqueCount="18">
  <si>
    <t>(Dollars in Millions)</t>
  </si>
  <si>
    <t>Change Over</t>
  </si>
  <si>
    <t>Amount</t>
  </si>
  <si>
    <t>Percent</t>
  </si>
  <si>
    <t xml:space="preserve">Research </t>
  </si>
  <si>
    <t>Infrastructure</t>
  </si>
  <si>
    <t>CAREER</t>
  </si>
  <si>
    <t>Centers Funding (total)</t>
  </si>
  <si>
    <t>CBET Funding</t>
  </si>
  <si>
    <t>Total, CBET</t>
  </si>
  <si>
    <t>STC for Emergent Behavior</t>
  </si>
  <si>
    <t>FY 2012 Actual</t>
  </si>
  <si>
    <t>FY 2014
Request</t>
  </si>
  <si>
    <t>FY 2012 Enacted</t>
  </si>
  <si>
    <t>NSEC</t>
  </si>
  <si>
    <t>NNIN</t>
  </si>
  <si>
    <t>Education</t>
  </si>
  <si>
    <t>FY 2012 Enacted/ Annualized 
FY 2013 CR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</si>
</sst>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?"/>
    <numFmt numFmtId="165" formatCode="#,##0.00;\-#,##0.00;&quot;-&quot;??"/>
    <numFmt numFmtId="166" formatCode="0.0%;\-0.0%;&quot;-&quot;??"/>
  </numFmts>
  <fonts count="27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0"/>
      <color theme="1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0" fillId="0" borderId="0" xfId="0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166" fontId="4" fillId="0" borderId="11" xfId="39" applyNumberFormat="1" applyFont="1" applyBorder="1" applyAlignment="1">
      <alignment horizontal="right"/>
    </xf>
    <xf numFmtId="0" fontId="20" fillId="0" borderId="0" xfId="0" applyFont="1" applyFill="1" applyBorder="1"/>
    <xf numFmtId="0" fontId="20" fillId="0" borderId="0" xfId="0" applyFont="1"/>
    <xf numFmtId="165" fontId="3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 vertical="top" wrapText="1"/>
    </xf>
    <xf numFmtId="165" fontId="4" fillId="0" borderId="0" xfId="0" applyNumberFormat="1" applyFont="1" applyFill="1" applyBorder="1" applyAlignment="1">
      <alignment horizontal="right" vertical="top"/>
    </xf>
    <xf numFmtId="166" fontId="4" fillId="0" borderId="0" xfId="39" applyNumberFormat="1" applyFont="1" applyFill="1" applyBorder="1" applyAlignment="1">
      <alignment horizontal="right" vertical="top"/>
    </xf>
    <xf numFmtId="165" fontId="4" fillId="0" borderId="12" xfId="0" applyNumberFormat="1" applyFont="1" applyFill="1" applyBorder="1" applyAlignment="1">
      <alignment horizontal="right" vertical="top"/>
    </xf>
    <xf numFmtId="165" fontId="25" fillId="0" borderId="0" xfId="0" applyNumberFormat="1" applyFont="1" applyFill="1" applyBorder="1" applyAlignment="1">
      <alignment horizontal="right" vertical="top"/>
    </xf>
    <xf numFmtId="166" fontId="25" fillId="0" borderId="0" xfId="39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 wrapText="1" indent="1"/>
    </xf>
    <xf numFmtId="165" fontId="3" fillId="0" borderId="0" xfId="0" applyNumberFormat="1" applyFont="1" applyFill="1" applyBorder="1" applyAlignment="1">
      <alignment horizontal="right" vertical="top"/>
    </xf>
    <xf numFmtId="166" fontId="3" fillId="0" borderId="0" xfId="39" applyNumberFormat="1" applyFont="1" applyFill="1" applyBorder="1" applyAlignment="1">
      <alignment horizontal="right" vertical="top"/>
    </xf>
    <xf numFmtId="0" fontId="1" fillId="0" borderId="0" xfId="0" applyFont="1"/>
    <xf numFmtId="0" fontId="26" fillId="0" borderId="0" xfId="0" applyFont="1" applyFill="1" applyBorder="1" applyAlignment="1">
      <alignment horizontal="left" vertical="top" wrapText="1" indent="2"/>
    </xf>
    <xf numFmtId="0" fontId="26" fillId="0" borderId="12" xfId="0" applyFont="1" applyFill="1" applyBorder="1" applyAlignment="1">
      <alignment horizontal="left" vertical="top" wrapText="1" indent="1"/>
    </xf>
    <xf numFmtId="165" fontId="3" fillId="0" borderId="12" xfId="0" applyNumberFormat="1" applyFont="1" applyFill="1" applyBorder="1" applyAlignment="1">
      <alignment horizontal="right" vertical="top"/>
    </xf>
    <xf numFmtId="165" fontId="3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tabSelected="1" zoomScale="97" workbookViewId="0">
      <selection activeCell="E9" sqref="E9"/>
    </sheetView>
  </sheetViews>
  <sheetFormatPr defaultColWidth="11.44140625" defaultRowHeight="13.2" x14ac:dyDescent="0.25"/>
  <cols>
    <col min="1" max="1" width="27.109375" bestFit="1" customWidth="1"/>
    <col min="2" max="2" width="9.33203125" customWidth="1"/>
    <col min="3" max="3" width="11.6640625" style="11" customWidth="1"/>
    <col min="4" max="5" width="9.33203125" style="11" customWidth="1"/>
    <col min="6" max="6" width="8.109375" style="11" customWidth="1"/>
    <col min="7" max="7" width="0.5546875" customWidth="1"/>
  </cols>
  <sheetData>
    <row r="1" spans="1:7" ht="16.5" customHeight="1" x14ac:dyDescent="0.25">
      <c r="A1" s="28" t="s">
        <v>8</v>
      </c>
      <c r="B1" s="28"/>
      <c r="C1" s="28"/>
      <c r="D1" s="28"/>
      <c r="E1" s="29"/>
      <c r="F1" s="29"/>
    </row>
    <row r="2" spans="1:7" ht="13.8" thickBot="1" x14ac:dyDescent="0.3">
      <c r="A2" s="30" t="s">
        <v>0</v>
      </c>
      <c r="B2" s="31"/>
      <c r="C2" s="31"/>
      <c r="D2" s="31"/>
      <c r="E2" s="32"/>
      <c r="F2" s="32"/>
    </row>
    <row r="3" spans="1:7" ht="28.8" customHeight="1" x14ac:dyDescent="0.25">
      <c r="A3" s="8"/>
      <c r="B3" s="33" t="s">
        <v>11</v>
      </c>
      <c r="C3" s="36" t="s">
        <v>17</v>
      </c>
      <c r="D3" s="38" t="s">
        <v>12</v>
      </c>
      <c r="E3" s="27" t="s">
        <v>1</v>
      </c>
      <c r="F3" s="27"/>
    </row>
    <row r="4" spans="1:7" ht="13.2" customHeight="1" x14ac:dyDescent="0.25">
      <c r="A4" s="1"/>
      <c r="B4" s="34"/>
      <c r="C4" s="36"/>
      <c r="D4" s="36"/>
      <c r="E4" s="27" t="s">
        <v>13</v>
      </c>
      <c r="F4" s="27"/>
    </row>
    <row r="5" spans="1:7" ht="12.75" customHeight="1" x14ac:dyDescent="0.25">
      <c r="A5" s="2"/>
      <c r="B5" s="35"/>
      <c r="C5" s="37"/>
      <c r="D5" s="37"/>
      <c r="E5" s="12" t="s">
        <v>2</v>
      </c>
      <c r="F5" s="12" t="s">
        <v>3</v>
      </c>
    </row>
    <row r="6" spans="1:7" x14ac:dyDescent="0.25">
      <c r="A6" s="3" t="s">
        <v>9</v>
      </c>
      <c r="B6" s="13">
        <v>171.51</v>
      </c>
      <c r="C6" s="13">
        <v>171.45</v>
      </c>
      <c r="D6" s="13">
        <v>185.3</v>
      </c>
      <c r="E6" s="13">
        <f t="shared" ref="E6:E14" si="0">D6-C6</f>
        <v>13.850000000000023</v>
      </c>
      <c r="F6" s="9">
        <f t="shared" ref="F6:F14" si="1">IF(C6=0,"N/A  ",E6/C6)</f>
        <v>8.0781568970545489E-2</v>
      </c>
    </row>
    <row r="7" spans="1:7" ht="13.5" customHeight="1" x14ac:dyDescent="0.25">
      <c r="A7" s="14" t="s">
        <v>4</v>
      </c>
      <c r="B7" s="15">
        <f>B6-B13-B12</f>
        <v>164.13</v>
      </c>
      <c r="C7" s="15">
        <f t="shared" ref="C7:D7" si="2">C6-C13-C12</f>
        <v>165.16</v>
      </c>
      <c r="D7" s="15">
        <f t="shared" si="2"/>
        <v>178.26000000000002</v>
      </c>
      <c r="E7" s="15">
        <f t="shared" si="0"/>
        <v>13.100000000000023</v>
      </c>
      <c r="F7" s="16">
        <f t="shared" si="1"/>
        <v>7.9317025914265094E-2</v>
      </c>
    </row>
    <row r="8" spans="1:7" s="23" customFormat="1" ht="13.5" customHeight="1" x14ac:dyDescent="0.25">
      <c r="A8" s="20" t="s">
        <v>6</v>
      </c>
      <c r="B8" s="21">
        <v>21.9</v>
      </c>
      <c r="C8" s="21">
        <v>21.55</v>
      </c>
      <c r="D8" s="21">
        <v>23.29</v>
      </c>
      <c r="E8" s="21">
        <f t="shared" si="0"/>
        <v>1.7399999999999984</v>
      </c>
      <c r="F8" s="22">
        <f t="shared" si="1"/>
        <v>8.0742459396751662E-2</v>
      </c>
    </row>
    <row r="9" spans="1:7" s="23" customFormat="1" ht="13.5" customHeight="1" x14ac:dyDescent="0.25">
      <c r="A9" s="20" t="s">
        <v>7</v>
      </c>
      <c r="B9" s="21">
        <f>SUM(B10:B11)</f>
        <v>11.21</v>
      </c>
      <c r="C9" s="21">
        <f t="shared" ref="C9:E9" si="3">SUM(C10:C11)</f>
        <v>11.08</v>
      </c>
      <c r="D9" s="21">
        <f t="shared" si="3"/>
        <v>6.88</v>
      </c>
      <c r="E9" s="21">
        <f t="shared" si="3"/>
        <v>-4.2</v>
      </c>
      <c r="F9" s="22">
        <f t="shared" si="1"/>
        <v>-0.37906137184115524</v>
      </c>
    </row>
    <row r="10" spans="1:7" s="23" customFormat="1" ht="13.5" customHeight="1" x14ac:dyDescent="0.25">
      <c r="A10" s="24" t="s">
        <v>14</v>
      </c>
      <c r="B10" s="21">
        <v>6.15</v>
      </c>
      <c r="C10" s="21">
        <v>6.08</v>
      </c>
      <c r="D10" s="21">
        <v>1.88</v>
      </c>
      <c r="E10" s="21">
        <f t="shared" si="0"/>
        <v>-4.2</v>
      </c>
      <c r="F10" s="22">
        <f t="shared" si="1"/>
        <v>-0.69078947368421051</v>
      </c>
    </row>
    <row r="11" spans="1:7" s="23" customFormat="1" ht="13.5" customHeight="1" x14ac:dyDescent="0.25">
      <c r="A11" s="24" t="s">
        <v>10</v>
      </c>
      <c r="B11" s="21">
        <v>5.0599999999999996</v>
      </c>
      <c r="C11" s="21">
        <v>5</v>
      </c>
      <c r="D11" s="21">
        <v>5</v>
      </c>
      <c r="E11" s="21">
        <f t="shared" si="0"/>
        <v>0</v>
      </c>
      <c r="F11" s="22">
        <f t="shared" si="1"/>
        <v>0</v>
      </c>
    </row>
    <row r="12" spans="1:7" ht="13.5" customHeight="1" x14ac:dyDescent="0.25">
      <c r="A12" s="14" t="s">
        <v>16</v>
      </c>
      <c r="B12" s="15">
        <v>3.65</v>
      </c>
      <c r="C12" s="15">
        <v>2.6</v>
      </c>
      <c r="D12" s="15">
        <v>3.35</v>
      </c>
      <c r="E12" s="15">
        <f t="shared" si="0"/>
        <v>0.75</v>
      </c>
      <c r="F12" s="16">
        <f t="shared" si="1"/>
        <v>0.28846153846153844</v>
      </c>
    </row>
    <row r="13" spans="1:7" ht="13.5" customHeight="1" x14ac:dyDescent="0.25">
      <c r="A13" s="14" t="s">
        <v>5</v>
      </c>
      <c r="B13" s="15">
        <f>B14</f>
        <v>3.73</v>
      </c>
      <c r="C13" s="15">
        <f t="shared" ref="C13:D13" si="4">C14</f>
        <v>3.69</v>
      </c>
      <c r="D13" s="15">
        <f t="shared" si="4"/>
        <v>3.69</v>
      </c>
      <c r="E13" s="18">
        <f t="shared" si="0"/>
        <v>0</v>
      </c>
      <c r="F13" s="19">
        <f t="shared" si="1"/>
        <v>0</v>
      </c>
    </row>
    <row r="14" spans="1:7" s="23" customFormat="1" ht="13.5" customHeight="1" thickBot="1" x14ac:dyDescent="0.3">
      <c r="A14" s="25" t="s">
        <v>15</v>
      </c>
      <c r="B14" s="26">
        <v>3.73</v>
      </c>
      <c r="C14" s="26">
        <v>3.69</v>
      </c>
      <c r="D14" s="26">
        <v>3.69</v>
      </c>
      <c r="E14" s="17">
        <f t="shared" si="0"/>
        <v>0</v>
      </c>
      <c r="F14" s="17">
        <f t="shared" si="1"/>
        <v>0</v>
      </c>
    </row>
    <row r="15" spans="1:7" ht="15" customHeight="1" x14ac:dyDescent="0.25">
      <c r="A15" s="7"/>
      <c r="B15" s="6"/>
      <c r="C15" s="6"/>
      <c r="D15" s="6"/>
      <c r="E15" s="10"/>
      <c r="F15" s="10"/>
      <c r="G15" s="4"/>
    </row>
    <row r="16" spans="1:7" x14ac:dyDescent="0.25">
      <c r="A16" s="7"/>
      <c r="B16" s="6"/>
      <c r="C16" s="6"/>
      <c r="D16" s="6"/>
      <c r="E16" s="10"/>
      <c r="F16" s="10"/>
      <c r="G16" s="4"/>
    </row>
    <row r="17" spans="1:7" x14ac:dyDescent="0.25">
      <c r="A17" s="7"/>
      <c r="B17" s="6"/>
      <c r="C17" s="6"/>
      <c r="D17" s="6"/>
      <c r="E17" s="10"/>
      <c r="F17" s="10"/>
      <c r="G17" s="4"/>
    </row>
    <row r="18" spans="1:7" x14ac:dyDescent="0.25">
      <c r="A18" s="7"/>
      <c r="B18" s="6"/>
      <c r="C18" s="6"/>
      <c r="D18" s="6"/>
      <c r="E18" s="10"/>
      <c r="F18" s="10"/>
      <c r="G18" s="4"/>
    </row>
    <row r="19" spans="1:7" x14ac:dyDescent="0.25">
      <c r="A19" s="7"/>
      <c r="B19" s="6"/>
      <c r="C19" s="6"/>
      <c r="D19" s="6"/>
      <c r="E19" s="10"/>
      <c r="F19" s="10"/>
      <c r="G19" s="4"/>
    </row>
    <row r="20" spans="1:7" x14ac:dyDescent="0.25">
      <c r="A20" s="5"/>
      <c r="B20" s="6"/>
      <c r="C20" s="6"/>
      <c r="D20" s="6"/>
      <c r="E20" s="10"/>
      <c r="F20" s="10"/>
      <c r="G20" s="4"/>
    </row>
    <row r="21" spans="1:7" x14ac:dyDescent="0.25">
      <c r="A21" s="5"/>
      <c r="B21" s="6"/>
      <c r="C21" s="6"/>
      <c r="D21" s="6"/>
      <c r="E21" s="10"/>
      <c r="F21" s="10"/>
      <c r="G21" s="4"/>
    </row>
    <row r="22" spans="1:7" x14ac:dyDescent="0.25">
      <c r="A22" s="5"/>
      <c r="B22" s="6"/>
      <c r="C22" s="6"/>
      <c r="D22" s="6"/>
      <c r="E22" s="10"/>
      <c r="F22" s="10"/>
      <c r="G22" s="4"/>
    </row>
    <row r="23" spans="1:7" x14ac:dyDescent="0.25">
      <c r="A23" s="7"/>
      <c r="B23" s="6"/>
      <c r="C23" s="6"/>
      <c r="D23" s="6"/>
      <c r="E23" s="10"/>
      <c r="F23" s="10"/>
      <c r="G23" s="4"/>
    </row>
    <row r="24" spans="1:7" ht="12.75" customHeight="1" x14ac:dyDescent="0.25">
      <c r="A24" s="7"/>
      <c r="B24" s="6"/>
      <c r="C24" s="6"/>
      <c r="D24" s="6"/>
      <c r="E24" s="10"/>
      <c r="F24" s="10"/>
      <c r="G24" s="4"/>
    </row>
    <row r="25" spans="1:7" x14ac:dyDescent="0.25">
      <c r="A25" s="5"/>
      <c r="B25" s="6"/>
      <c r="C25" s="6"/>
      <c r="D25" s="6"/>
      <c r="E25" s="10"/>
      <c r="F25" s="10"/>
      <c r="G25" s="4"/>
    </row>
    <row r="26" spans="1:7" x14ac:dyDescent="0.25">
      <c r="A26" s="5"/>
      <c r="B26" s="6"/>
      <c r="C26" s="6"/>
      <c r="D26" s="6"/>
      <c r="E26" s="10"/>
      <c r="F26" s="10"/>
      <c r="G26" s="4"/>
    </row>
    <row r="27" spans="1:7" x14ac:dyDescent="0.25">
      <c r="A27" s="7"/>
      <c r="B27" s="6"/>
      <c r="C27" s="6"/>
      <c r="D27" s="6"/>
      <c r="E27" s="10"/>
      <c r="F27" s="10"/>
      <c r="G27" s="4"/>
    </row>
    <row r="28" spans="1:7" x14ac:dyDescent="0.25">
      <c r="A28" s="7"/>
      <c r="B28" s="6"/>
      <c r="C28" s="6"/>
      <c r="D28" s="6"/>
      <c r="E28" s="10"/>
      <c r="F28" s="10"/>
      <c r="G28" s="4"/>
    </row>
    <row r="29" spans="1:7" x14ac:dyDescent="0.25">
      <c r="A29" s="7"/>
      <c r="B29" s="6"/>
      <c r="C29" s="6"/>
      <c r="D29" s="6"/>
      <c r="E29" s="10"/>
      <c r="F29" s="10"/>
      <c r="G29" s="4"/>
    </row>
    <row r="30" spans="1:7" x14ac:dyDescent="0.25">
      <c r="A30" s="4"/>
      <c r="B30" s="4"/>
      <c r="C30" s="10"/>
      <c r="D30" s="10"/>
      <c r="E30" s="10"/>
      <c r="F30" s="10"/>
      <c r="G30" s="4"/>
    </row>
    <row r="31" spans="1:7" x14ac:dyDescent="0.25">
      <c r="A31" s="4"/>
      <c r="B31" s="4"/>
      <c r="C31" s="10"/>
      <c r="D31" s="10"/>
      <c r="E31" s="10"/>
      <c r="F31" s="10"/>
      <c r="G31" s="4"/>
    </row>
  </sheetData>
  <mergeCells count="7">
    <mergeCell ref="E4:F4"/>
    <mergeCell ref="E3:F3"/>
    <mergeCell ref="A1:F1"/>
    <mergeCell ref="A2:F2"/>
    <mergeCell ref="B3:B5"/>
    <mergeCell ref="C3:C5"/>
    <mergeCell ref="D3:D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B9:D9" formulaRange="1"/>
    <ignoredError sqref="E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CBET Funding</vt:lpstr>
    </vt:vector>
  </TitlesOfParts>
  <Company>nsf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jgarnesk</cp:lastModifiedBy>
  <dcterms:created xsi:type="dcterms:W3CDTF">2009-02-27T14:43:18Z</dcterms:created>
  <dcterms:modified xsi:type="dcterms:W3CDTF">2013-04-03T19:07:07Z</dcterms:modified>
</cp:coreProperties>
</file>