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GEO Funding" sheetId="1" r:id="rId1"/>
  </sheets>
  <calcPr calcId="145621"/>
</workbook>
</file>

<file path=xl/calcChain.xml><?xml version="1.0" encoding="utf-8"?>
<calcChain xmlns="http://schemas.openxmlformats.org/spreadsheetml/2006/main">
  <c r="D11" i="1" l="1"/>
  <c r="E11" i="1" s="1"/>
  <c r="F11" i="1" s="1"/>
  <c r="C11" i="1"/>
  <c r="B11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<sst xmlns="http://schemas.openxmlformats.org/spreadsheetml/2006/main" count="23" uniqueCount="19">
  <si>
    <t>GEO Funding</t>
  </si>
  <si>
    <t>(Dollars in Millions)</t>
  </si>
  <si>
    <t>FY 2012
 Actual</t>
  </si>
  <si>
    <t>FY 2012
 Enacted/
Annualized
 FY 2013 CR</t>
  </si>
  <si>
    <t>FY 2014
 Request</t>
  </si>
  <si>
    <t>Change Over
FY 2012 Enacted</t>
  </si>
  <si>
    <t>Amount</t>
  </si>
  <si>
    <t>Percent</t>
  </si>
  <si>
    <t>Atmospheric &amp; Geospace Sciences (AGS)</t>
  </si>
  <si>
    <t>Earth Sciences (EAR)</t>
  </si>
  <si>
    <t>Integrative &amp; Collaborative Education &amp;
   Research (ICER)</t>
  </si>
  <si>
    <t>Ocean Sciences (OCE)</t>
  </si>
  <si>
    <t>Polar Programs (PLR)</t>
  </si>
  <si>
    <t xml:space="preserve">   U.S. Antarctic Logistical Support</t>
  </si>
  <si>
    <t>[67.52]</t>
  </si>
  <si>
    <t>-</t>
  </si>
  <si>
    <t>Total, GEO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</si>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</sst>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left" vertical="top"/>
    </xf>
    <xf numFmtId="164" fontId="5" fillId="0" borderId="0" xfId="0" quotePrefix="1" applyNumberFormat="1" applyFont="1" applyFill="1" applyBorder="1" applyAlignment="1">
      <alignment horizontal="right" vertical="top"/>
    </xf>
    <xf numFmtId="164" fontId="5" fillId="0" borderId="0" xfId="0" quotePrefix="1" applyNumberFormat="1" applyFont="1" applyBorder="1" applyAlignment="1">
      <alignment horizontal="right" vertical="top"/>
    </xf>
    <xf numFmtId="166" fontId="5" fillId="0" borderId="0" xfId="1" quotePrefix="1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166" fontId="6" fillId="0" borderId="4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/>
    </xf>
    <xf numFmtId="166" fontId="5" fillId="0" borderId="0" xfId="1" applyNumberFormat="1" applyFont="1" applyBorder="1" applyAlignment="1">
      <alignment horizontal="right"/>
    </xf>
    <xf numFmtId="0" fontId="10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B16" sqref="B16"/>
    </sheetView>
  </sheetViews>
  <sheetFormatPr defaultColWidth="8.6640625" defaultRowHeight="13.8" x14ac:dyDescent="0.25"/>
  <cols>
    <col min="1" max="1" width="34.6640625" style="3" customWidth="1"/>
    <col min="2" max="2" width="9.6640625" style="3" customWidth="1"/>
    <col min="3" max="3" width="10.88671875" style="3" customWidth="1"/>
    <col min="4" max="5" width="9.6640625" style="3" customWidth="1"/>
    <col min="6" max="6" width="9.109375" style="3" customWidth="1"/>
    <col min="7" max="7" width="10.6640625" style="3" customWidth="1"/>
    <col min="8" max="16384" width="8.6640625" style="3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4" t="s">
        <v>1</v>
      </c>
      <c r="B2" s="5"/>
      <c r="C2" s="5"/>
      <c r="D2" s="5"/>
      <c r="E2" s="6"/>
      <c r="F2" s="6"/>
    </row>
    <row r="3" spans="1:6" ht="42" customHeight="1" x14ac:dyDescent="0.25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</row>
    <row r="4" spans="1:6" x14ac:dyDescent="0.25">
      <c r="A4" s="11"/>
      <c r="B4" s="12"/>
      <c r="C4" s="13"/>
      <c r="D4" s="13"/>
      <c r="E4" s="14" t="s">
        <v>6</v>
      </c>
      <c r="F4" s="14" t="s">
        <v>7</v>
      </c>
    </row>
    <row r="5" spans="1:6" x14ac:dyDescent="0.25">
      <c r="A5" s="15" t="s">
        <v>8</v>
      </c>
      <c r="B5" s="16">
        <v>258.64580000000001</v>
      </c>
      <c r="C5" s="16">
        <v>258.66000000000003</v>
      </c>
      <c r="D5" s="16">
        <v>266.61</v>
      </c>
      <c r="E5" s="17">
        <f>D5-C5</f>
        <v>7.9499999999999886</v>
      </c>
      <c r="F5" s="18">
        <f>IF(C5=0,"N/A  ",E5/C5)</f>
        <v>3.0735328230108976E-2</v>
      </c>
    </row>
    <row r="6" spans="1:6" s="21" customFormat="1" ht="13.2" x14ac:dyDescent="0.25">
      <c r="A6" s="15" t="s">
        <v>9</v>
      </c>
      <c r="B6" s="19">
        <v>183.43430000000001</v>
      </c>
      <c r="C6" s="19">
        <v>183.5</v>
      </c>
      <c r="D6" s="19">
        <v>191.2</v>
      </c>
      <c r="E6" s="20">
        <f t="shared" ref="E6:E11" si="0">D6-C6</f>
        <v>7.6999999999999886</v>
      </c>
      <c r="F6" s="18">
        <f t="shared" ref="F6:F11" si="1">IF(C6=0,"N/A  ",E6/C6)</f>
        <v>4.1961852861035362E-2</v>
      </c>
    </row>
    <row r="7" spans="1:6" s="21" customFormat="1" ht="26.4" x14ac:dyDescent="0.25">
      <c r="A7" s="22" t="s">
        <v>10</v>
      </c>
      <c r="B7" s="19">
        <v>91.300690000000003</v>
      </c>
      <c r="C7" s="19">
        <v>91.21</v>
      </c>
      <c r="D7" s="19">
        <v>93.71</v>
      </c>
      <c r="E7" s="20">
        <f t="shared" si="0"/>
        <v>2.5</v>
      </c>
      <c r="F7" s="18">
        <f t="shared" si="1"/>
        <v>2.7409275298761103E-2</v>
      </c>
    </row>
    <row r="8" spans="1:6" s="23" customFormat="1" ht="13.2" x14ac:dyDescent="0.25">
      <c r="A8" s="15" t="s">
        <v>11</v>
      </c>
      <c r="B8" s="19">
        <v>351.79450000000003</v>
      </c>
      <c r="C8" s="19">
        <v>351.9</v>
      </c>
      <c r="D8" s="19">
        <v>377.44</v>
      </c>
      <c r="E8" s="20">
        <f t="shared" si="0"/>
        <v>25.54000000000002</v>
      </c>
      <c r="F8" s="18">
        <f t="shared" si="1"/>
        <v>7.2577436771810236E-2</v>
      </c>
    </row>
    <row r="9" spans="1:6" s="21" customFormat="1" ht="13.2" x14ac:dyDescent="0.25">
      <c r="A9" s="15" t="s">
        <v>12</v>
      </c>
      <c r="B9" s="19">
        <v>436.19925999999998</v>
      </c>
      <c r="C9" s="19">
        <v>435.87</v>
      </c>
      <c r="D9" s="19">
        <v>464.9</v>
      </c>
      <c r="E9" s="20">
        <f t="shared" si="0"/>
        <v>29.029999999999973</v>
      </c>
      <c r="F9" s="18">
        <f t="shared" si="1"/>
        <v>6.6602427329249481E-2</v>
      </c>
    </row>
    <row r="10" spans="1:6" s="21" customFormat="1" ht="13.2" x14ac:dyDescent="0.25">
      <c r="A10" s="24" t="s">
        <v>13</v>
      </c>
      <c r="B10" s="25" t="s">
        <v>14</v>
      </c>
      <c r="C10" s="25" t="s">
        <v>14</v>
      </c>
      <c r="D10" s="25" t="s">
        <v>14</v>
      </c>
      <c r="E10" s="26" t="s">
        <v>15</v>
      </c>
      <c r="F10" s="27" t="s">
        <v>15</v>
      </c>
    </row>
    <row r="11" spans="1:6" s="21" customFormat="1" thickBot="1" x14ac:dyDescent="0.3">
      <c r="A11" s="28" t="s">
        <v>16</v>
      </c>
      <c r="B11" s="29">
        <f>SUM(B5:B9)</f>
        <v>1321.37455</v>
      </c>
      <c r="C11" s="29">
        <f>SUM(C5:C9)</f>
        <v>1321.1399999999999</v>
      </c>
      <c r="D11" s="29">
        <f>SUM(D5:D9)</f>
        <v>1393.8600000000001</v>
      </c>
      <c r="E11" s="29">
        <f t="shared" si="0"/>
        <v>72.720000000000255</v>
      </c>
      <c r="F11" s="30">
        <f t="shared" si="1"/>
        <v>5.5043371633589369E-2</v>
      </c>
    </row>
    <row r="12" spans="1:6" s="21" customFormat="1" ht="13.2" x14ac:dyDescent="0.25">
      <c r="A12" s="31" t="s">
        <v>17</v>
      </c>
      <c r="B12" s="32" t="s">
        <v>18</v>
      </c>
      <c r="C12" s="32" t="s">
        <v>18</v>
      </c>
      <c r="D12" s="33"/>
      <c r="E12" s="34"/>
      <c r="F12" s="34"/>
    </row>
    <row r="13" spans="1:6" s="21" customFormat="1" ht="13.2" x14ac:dyDescent="0.25">
      <c r="A13" s="35"/>
    </row>
    <row r="14" spans="1:6" s="21" customFormat="1" ht="13.2" x14ac:dyDescent="0.25"/>
    <row r="15" spans="1:6" s="23" customFormat="1" ht="13.2" x14ac:dyDescent="0.25"/>
    <row r="16" spans="1:6" s="21" customFormat="1" ht="13.2" x14ac:dyDescent="0.25"/>
    <row r="19" spans="1:1" x14ac:dyDescent="0.25">
      <c r="A19" s="36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2013-04-04T11:41:57Z</dcterms:created>
  <dcterms:modified xsi:type="dcterms:W3CDTF">2013-04-04T11:43:02Z</dcterms:modified>
</cp:coreProperties>
</file>