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45" yWindow="45" windowWidth="9570" windowHeight="7050" tabRatio="733"/>
  </bookViews>
  <sheets>
    <sheet name="IIA Funding" sheetId="20" r:id="rId1"/>
  </sheets>
  <calcPr calcId="145621"/>
</workbook>
</file>

<file path=xl/calcChain.xml><?xml version="1.0" encoding="utf-8"?>
<calcChain xmlns="http://schemas.openxmlformats.org/spreadsheetml/2006/main">
  <c r="D16" i="20" l="1"/>
  <c r="E16" i="20" s="1"/>
  <c r="C16" i="20"/>
  <c r="F16" i="20" s="1"/>
  <c r="B16" i="20"/>
  <c r="E15" i="20"/>
  <c r="F15" i="20" s="1"/>
  <c r="F14" i="20"/>
  <c r="E14" i="20"/>
  <c r="E13" i="20"/>
  <c r="F13" i="20" s="1"/>
  <c r="F12" i="20"/>
  <c r="E12" i="20"/>
  <c r="F11" i="20"/>
  <c r="E11" i="20"/>
  <c r="F10" i="20"/>
  <c r="E10" i="20"/>
  <c r="E9" i="20"/>
  <c r="F9" i="20" s="1"/>
  <c r="F8" i="20"/>
  <c r="E8" i="20"/>
  <c r="E7" i="20"/>
  <c r="F7" i="20" s="1"/>
  <c r="F6" i="20"/>
  <c r="E6" i="20"/>
  <c r="E5" i="20"/>
  <c r="F5" i="20" s="1"/>
</calcChain>
</file>

<file path=xl/sharedStrings.xml><?xml version="1.0" encoding="utf-8"?>
<sst xmlns="http://schemas.openxmlformats.org/spreadsheetml/2006/main" count="25" uniqueCount="24">
  <si>
    <t>(Dollars in Millions)</t>
  </si>
  <si>
    <t>Amount</t>
  </si>
  <si>
    <t>Percent</t>
  </si>
  <si>
    <t>Totals may not add due to rounding.</t>
  </si>
  <si>
    <t xml:space="preserve"> </t>
  </si>
  <si>
    <t>FY 2012 Actual</t>
  </si>
  <si>
    <t>FY 2014 Request</t>
  </si>
  <si>
    <t>IIA Funding</t>
  </si>
  <si>
    <t>Communicating Science Broadly</t>
  </si>
  <si>
    <t>EPSCoR</t>
  </si>
  <si>
    <t>Major Research Instrumentation</t>
  </si>
  <si>
    <t>STAR METRICS</t>
  </si>
  <si>
    <t>Total, IIA</t>
  </si>
  <si>
    <t>Change Over
FY 2012 Enacted</t>
  </si>
  <si>
    <t>FY 2012 Enacted/
Annualized
FY 2013 CR</t>
  </si>
  <si>
    <r>
      <t>INSPIRE</t>
    </r>
    <r>
      <rPr>
        <vertAlign val="superscript"/>
        <sz val="10"/>
        <rFont val="Times New Roman"/>
        <family val="1"/>
      </rPr>
      <t>1</t>
    </r>
  </si>
  <si>
    <t xml:space="preserve">As part of the approved realignment of four offices within the Office of the Director, the Office of International Science and Engineering was combined with the Office of Integrative Activities and renamed the Office of International and Integrative Activities (OIIA).  The Integrative Activities budget line is now International and Integrative Activities (IIA).  </t>
  </si>
  <si>
    <t>NSF Research Traineeships</t>
  </si>
  <si>
    <t>National Graduate Research Fellowships</t>
  </si>
  <si>
    <t>International Science and Engineering</t>
  </si>
  <si>
    <t>Science and Technology Centers Class of 2013</t>
  </si>
  <si>
    <t>Science and Technology Centers Administration</t>
  </si>
  <si>
    <t>Science and Technology Policy Institute</t>
  </si>
  <si>
    <r>
      <rPr>
        <vertAlign val="superscript"/>
        <sz val="8"/>
        <color theme="1"/>
        <rFont val="Times New Roman"/>
        <family val="1"/>
      </rPr>
      <t xml:space="preserve">1 </t>
    </r>
    <r>
      <rPr>
        <sz val="8"/>
        <color theme="1"/>
        <rFont val="Times New Roman"/>
        <family val="1"/>
      </rPr>
      <t>This line shows centralized funding for INSPIRE.  Other IIA budget lines, notably International Science and Engineering, also provide funding for INSPIRE.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</si>
</sst>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quot;-&quot;??"/>
    <numFmt numFmtId="165" formatCode="&quot;$&quot;#,##0.00;\-&quot;$&quot;#,##0.00;&quot;-&quot;??"/>
    <numFmt numFmtId="166" formatCode="0.0%;\-0.0%;&quot;-&quot;??"/>
    <numFmt numFmtId="167" formatCode="&quot;$&quot;#,##0.00"/>
  </numFmts>
  <fonts count="31" x14ac:knownFonts="1">
    <font>
      <sz val="10"/>
      <name val="Arial"/>
      <family val="2"/>
    </font>
    <font>
      <sz val="10"/>
      <name val="Arial"/>
      <family val="2"/>
    </font>
    <font>
      <sz val="10"/>
      <name val="Times New Roman"/>
      <family val="1"/>
    </font>
    <font>
      <b/>
      <sz val="11"/>
      <name val="Times New Roman"/>
      <family val="1"/>
    </font>
    <font>
      <b/>
      <sz val="10"/>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u/>
      <sz val="10"/>
      <name val="Times New Roman"/>
      <family val="1"/>
    </font>
    <font>
      <sz val="8"/>
      <name val="Times New Roman"/>
      <family val="1"/>
    </font>
    <font>
      <sz val="8"/>
      <name val="Arial"/>
      <family val="2"/>
    </font>
    <font>
      <sz val="11"/>
      <name val="Arial"/>
      <family val="2"/>
    </font>
    <font>
      <vertAlign val="superscript"/>
      <sz val="10"/>
      <name val="Times New Roman"/>
      <family val="1"/>
    </font>
    <font>
      <sz val="8"/>
      <color theme="1"/>
      <name val="Times New Roman"/>
      <family val="1"/>
    </font>
    <font>
      <vertAlign val="superscript"/>
      <sz val="8"/>
      <color theme="1"/>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3">
    <xf numFmtId="0" fontId="0" fillId="0" borderId="0" xfId="0"/>
    <xf numFmtId="0" fontId="2" fillId="0" borderId="0" xfId="0" applyFont="1"/>
    <xf numFmtId="0" fontId="23" fillId="0" borderId="0" xfId="0" applyFont="1"/>
    <xf numFmtId="0" fontId="24" fillId="0" borderId="0" xfId="0" applyFont="1" applyBorder="1" applyAlignment="1"/>
    <xf numFmtId="0" fontId="4" fillId="0" borderId="0" xfId="0" applyFont="1"/>
    <xf numFmtId="0" fontId="2" fillId="0" borderId="0" xfId="0" applyFont="1" applyBorder="1" applyAlignment="1">
      <alignment horizontal="center" vertical="center" wrapText="1"/>
    </xf>
    <xf numFmtId="0" fontId="2" fillId="0" borderId="10" xfId="0" applyFont="1" applyBorder="1" applyAlignment="1">
      <alignment horizontal="right"/>
    </xf>
    <xf numFmtId="0" fontId="26"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164" fontId="25" fillId="0" borderId="0" xfId="0" applyNumberFormat="1" applyFont="1" applyBorder="1" applyAlignment="1">
      <alignment horizontal="justify" vertical="center" wrapText="1"/>
    </xf>
    <xf numFmtId="0" fontId="25" fillId="0" borderId="0" xfId="0" applyFont="1" applyBorder="1" applyAlignment="1">
      <alignment horizontal="justify" vertical="center" wrapText="1"/>
    </xf>
    <xf numFmtId="164" fontId="2" fillId="0" borderId="10" xfId="0" applyNumberFormat="1" applyFont="1" applyFill="1" applyBorder="1" applyAlignment="1">
      <alignment horizontal="center"/>
    </xf>
    <xf numFmtId="0" fontId="2" fillId="0" borderId="0" xfId="0" applyFont="1" applyBorder="1" applyAlignment="1">
      <alignment horizontal="left" vertical="top"/>
    </xf>
    <xf numFmtId="0" fontId="4" fillId="0" borderId="11" xfId="0" applyFont="1" applyBorder="1" applyAlignment="1">
      <alignment vertical="top" wrapText="1"/>
    </xf>
    <xf numFmtId="0" fontId="2" fillId="0" borderId="0" xfId="0" applyFont="1" applyBorder="1" applyAlignment="1">
      <alignment horizontal="left" vertical="top" wrapText="1"/>
    </xf>
    <xf numFmtId="165" fontId="2" fillId="0" borderId="0" xfId="0" applyNumberFormat="1" applyFont="1" applyFill="1" applyBorder="1" applyAlignment="1"/>
    <xf numFmtId="166" fontId="2" fillId="0" borderId="0" xfId="39" applyNumberFormat="1" applyFont="1" applyBorder="1" applyAlignment="1">
      <alignment horizontal="right"/>
    </xf>
    <xf numFmtId="164" fontId="2" fillId="0" borderId="0" xfId="0" applyNumberFormat="1" applyFont="1" applyFill="1" applyBorder="1" applyAlignment="1"/>
    <xf numFmtId="167" fontId="2" fillId="0" borderId="0" xfId="0" applyNumberFormat="1" applyFont="1" applyFill="1" applyBorder="1" applyAlignment="1"/>
    <xf numFmtId="165" fontId="4" fillId="0" borderId="11" xfId="0" applyNumberFormat="1" applyFont="1" applyBorder="1" applyAlignment="1"/>
    <xf numFmtId="166" fontId="4" fillId="0" borderId="11" xfId="0" applyNumberFormat="1" applyFont="1" applyBorder="1" applyAlignment="1">
      <alignment horizontal="right"/>
    </xf>
    <xf numFmtId="0" fontId="29" fillId="0" borderId="0" xfId="0" applyFont="1" applyFill="1" applyAlignment="1">
      <alignment horizontal="justify"/>
    </xf>
    <xf numFmtId="166" fontId="25" fillId="0" borderId="0" xfId="39" applyNumberFormat="1" applyFont="1" applyFill="1" applyBorder="1" applyAlignment="1">
      <alignment horizontal="justify" wrapText="1"/>
    </xf>
    <xf numFmtId="0" fontId="3" fillId="0" borderId="0" xfId="0" applyFont="1" applyAlignment="1">
      <alignment horizontal="center" vertical="center" wrapText="1"/>
    </xf>
    <xf numFmtId="0" fontId="27" fillId="0" borderId="0" xfId="0" applyFont="1" applyAlignment="1">
      <alignment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wrapText="1"/>
    </xf>
    <xf numFmtId="0" fontId="2" fillId="0" borderId="13" xfId="0" applyFont="1" applyBorder="1" applyAlignment="1">
      <alignment horizontal="right" wrapText="1"/>
    </xf>
    <xf numFmtId="0" fontId="2" fillId="0" borderId="10" xfId="0" applyFont="1" applyBorder="1" applyAlignment="1">
      <alignment horizontal="right"/>
    </xf>
    <xf numFmtId="0" fontId="2" fillId="0" borderId="13" xfId="0" applyFont="1" applyFill="1" applyBorder="1" applyAlignment="1">
      <alignment horizontal="right" wrapText="1"/>
    </xf>
    <xf numFmtId="0" fontId="2" fillId="0" borderId="10" xfId="0" applyFont="1" applyFill="1" applyBorder="1" applyAlignment="1">
      <alignment horizontal="right" wrapText="1"/>
    </xf>
    <xf numFmtId="164" fontId="2" fillId="0" borderId="13" xfId="0" applyNumberFormat="1" applyFont="1" applyFill="1" applyBorder="1" applyAlignment="1">
      <alignment horizont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95" workbookViewId="0">
      <selection activeCell="A19" sqref="A19:F19"/>
    </sheetView>
  </sheetViews>
  <sheetFormatPr defaultColWidth="9.140625" defaultRowHeight="15" x14ac:dyDescent="0.25"/>
  <cols>
    <col min="1" max="1" width="39.140625" style="2" customWidth="1"/>
    <col min="2" max="2" width="9.7109375" style="2" customWidth="1"/>
    <col min="3" max="3" width="11.42578125" style="2" customWidth="1"/>
    <col min="4" max="5" width="9.7109375" style="2" customWidth="1"/>
    <col min="6" max="6" width="9.140625" style="2" customWidth="1"/>
    <col min="7" max="7" width="1.42578125" style="2" customWidth="1"/>
    <col min="8" max="8" width="10.7109375" style="2" customWidth="1"/>
    <col min="9" max="16384" width="9.140625" style="2"/>
  </cols>
  <sheetData>
    <row r="1" spans="1:6" x14ac:dyDescent="0.25">
      <c r="A1" s="23" t="s">
        <v>7</v>
      </c>
      <c r="B1" s="23"/>
      <c r="C1" s="23"/>
      <c r="D1" s="23"/>
      <c r="E1" s="24"/>
      <c r="F1" s="24"/>
    </row>
    <row r="2" spans="1:6" ht="18.75" customHeight="1" thickBot="1" x14ac:dyDescent="0.3">
      <c r="A2" s="25" t="s">
        <v>0</v>
      </c>
      <c r="B2" s="26"/>
      <c r="C2" s="26"/>
      <c r="D2" s="26"/>
      <c r="E2" s="27"/>
      <c r="F2" s="27"/>
    </row>
    <row r="3" spans="1:6" ht="39.75" customHeight="1" x14ac:dyDescent="0.25">
      <c r="A3" s="5"/>
      <c r="B3" s="28" t="s">
        <v>5</v>
      </c>
      <c r="C3" s="30" t="s">
        <v>14</v>
      </c>
      <c r="D3" s="30" t="s">
        <v>6</v>
      </c>
      <c r="E3" s="32" t="s">
        <v>13</v>
      </c>
      <c r="F3" s="32"/>
    </row>
    <row r="4" spans="1:6" x14ac:dyDescent="0.25">
      <c r="A4" s="6"/>
      <c r="B4" s="29"/>
      <c r="C4" s="31"/>
      <c r="D4" s="31"/>
      <c r="E4" s="11" t="s">
        <v>1</v>
      </c>
      <c r="F4" s="11" t="s">
        <v>2</v>
      </c>
    </row>
    <row r="5" spans="1:6" ht="15" customHeight="1" x14ac:dyDescent="0.25">
      <c r="A5" s="12" t="s">
        <v>8</v>
      </c>
      <c r="B5" s="15">
        <v>2</v>
      </c>
      <c r="C5" s="15">
        <v>2</v>
      </c>
      <c r="D5" s="15">
        <v>0</v>
      </c>
      <c r="E5" s="15">
        <f t="shared" ref="E5:E12" si="0">D5-C5</f>
        <v>-2</v>
      </c>
      <c r="F5" s="16">
        <f t="shared" ref="F5:F12" si="1">IF(C5=0,"N/A  ",E5/C5)</f>
        <v>-1</v>
      </c>
    </row>
    <row r="6" spans="1:6" ht="15" customHeight="1" x14ac:dyDescent="0.25">
      <c r="A6" s="12" t="s">
        <v>9</v>
      </c>
      <c r="B6" s="17">
        <v>150.85</v>
      </c>
      <c r="C6" s="17">
        <v>150.9</v>
      </c>
      <c r="D6" s="17">
        <v>163.58000000000001</v>
      </c>
      <c r="E6" s="18">
        <f t="shared" si="0"/>
        <v>12.680000000000007</v>
      </c>
      <c r="F6" s="16">
        <f t="shared" si="1"/>
        <v>8.4029158383035166E-2</v>
      </c>
    </row>
    <row r="7" spans="1:6" ht="15" customHeight="1" x14ac:dyDescent="0.25">
      <c r="A7" s="12" t="s">
        <v>15</v>
      </c>
      <c r="B7" s="17">
        <v>12.35</v>
      </c>
      <c r="C7" s="17">
        <v>12.35</v>
      </c>
      <c r="D7" s="17">
        <v>31</v>
      </c>
      <c r="E7" s="17">
        <f>D7-C7</f>
        <v>18.649999999999999</v>
      </c>
      <c r="F7" s="16">
        <f>IF(C7=0,"N/A  ",E7/C7)</f>
        <v>1.5101214574898785</v>
      </c>
    </row>
    <row r="8" spans="1:6" ht="15" customHeight="1" x14ac:dyDescent="0.25">
      <c r="A8" s="12" t="s">
        <v>19</v>
      </c>
      <c r="B8" s="17">
        <v>49.95</v>
      </c>
      <c r="C8" s="17">
        <v>49.85</v>
      </c>
      <c r="D8" s="17">
        <v>51.88</v>
      </c>
      <c r="E8" s="17">
        <f>D8-C8</f>
        <v>2.0300000000000011</v>
      </c>
      <c r="F8" s="16">
        <f>IF(C8=0,"N/A  ",E8/C8)</f>
        <v>4.0722166499498516E-2</v>
      </c>
    </row>
    <row r="9" spans="1:6" ht="15" customHeight="1" x14ac:dyDescent="0.25">
      <c r="A9" s="12" t="s">
        <v>10</v>
      </c>
      <c r="B9" s="17">
        <v>90</v>
      </c>
      <c r="C9" s="17">
        <v>90</v>
      </c>
      <c r="D9" s="17">
        <v>90</v>
      </c>
      <c r="E9" s="17">
        <f>D9-C9</f>
        <v>0</v>
      </c>
      <c r="F9" s="16">
        <f>IF(C9=0,"N/A  ",E9/C9)</f>
        <v>0</v>
      </c>
    </row>
    <row r="10" spans="1:6" ht="15" customHeight="1" x14ac:dyDescent="0.25">
      <c r="A10" s="14" t="s">
        <v>18</v>
      </c>
      <c r="B10" s="17">
        <v>88.495000000000005</v>
      </c>
      <c r="C10" s="17">
        <v>88.5</v>
      </c>
      <c r="D10" s="17">
        <v>162.57</v>
      </c>
      <c r="E10" s="17">
        <f t="shared" si="0"/>
        <v>74.069999999999993</v>
      </c>
      <c r="F10" s="16">
        <f t="shared" si="1"/>
        <v>0.83694915254237279</v>
      </c>
    </row>
    <row r="11" spans="1:6" ht="15" customHeight="1" x14ac:dyDescent="0.25">
      <c r="A11" s="14" t="s">
        <v>17</v>
      </c>
      <c r="B11" s="17">
        <v>0</v>
      </c>
      <c r="C11" s="17">
        <v>0</v>
      </c>
      <c r="D11" s="17">
        <v>5</v>
      </c>
      <c r="E11" s="17">
        <f t="shared" ref="E11" si="2">D11-C11</f>
        <v>5</v>
      </c>
      <c r="F11" s="16" t="str">
        <f t="shared" ref="F11" si="3">IF(C11=0,"N/A  ",E11/C11)</f>
        <v xml:space="preserve">N/A  </v>
      </c>
    </row>
    <row r="12" spans="1:6" s="1" customFormat="1" ht="15" customHeight="1" x14ac:dyDescent="0.2">
      <c r="A12" s="14" t="s">
        <v>20</v>
      </c>
      <c r="B12" s="17">
        <v>0</v>
      </c>
      <c r="C12" s="17">
        <v>0</v>
      </c>
      <c r="D12" s="17">
        <v>25</v>
      </c>
      <c r="E12" s="17">
        <f t="shared" si="0"/>
        <v>25</v>
      </c>
      <c r="F12" s="16" t="str">
        <f t="shared" si="1"/>
        <v xml:space="preserve">N/A  </v>
      </c>
    </row>
    <row r="13" spans="1:6" s="1" customFormat="1" ht="15" customHeight="1" x14ac:dyDescent="0.2">
      <c r="A13" s="14" t="s">
        <v>21</v>
      </c>
      <c r="B13" s="17">
        <v>0.43</v>
      </c>
      <c r="C13" s="17">
        <v>1.3</v>
      </c>
      <c r="D13" s="17">
        <v>1.3</v>
      </c>
      <c r="E13" s="17">
        <f t="shared" ref="E13:E16" si="4">D13-C13</f>
        <v>0</v>
      </c>
      <c r="F13" s="16">
        <f t="shared" ref="F13:F16" si="5">IF(C13=0,"N/A  ",E13/C13)</f>
        <v>0</v>
      </c>
    </row>
    <row r="14" spans="1:6" s="4" customFormat="1" ht="15" customHeight="1" x14ac:dyDescent="0.2">
      <c r="A14" s="14" t="s">
        <v>22</v>
      </c>
      <c r="B14" s="17">
        <v>3.1440000000000001</v>
      </c>
      <c r="C14" s="17">
        <v>3.14</v>
      </c>
      <c r="D14" s="17">
        <v>4.8899999999999997</v>
      </c>
      <c r="E14" s="17">
        <f t="shared" si="4"/>
        <v>1.7499999999999996</v>
      </c>
      <c r="F14" s="16">
        <f t="shared" si="5"/>
        <v>0.55732484076433109</v>
      </c>
    </row>
    <row r="15" spans="1:6" s="4" customFormat="1" ht="15" customHeight="1" x14ac:dyDescent="0.2">
      <c r="A15" s="12" t="s">
        <v>11</v>
      </c>
      <c r="B15" s="17">
        <v>1.3839999999999999</v>
      </c>
      <c r="C15" s="17">
        <v>1.4</v>
      </c>
      <c r="D15" s="17">
        <v>1.4</v>
      </c>
      <c r="E15" s="17">
        <f t="shared" si="4"/>
        <v>0</v>
      </c>
      <c r="F15" s="16">
        <f t="shared" si="5"/>
        <v>0</v>
      </c>
    </row>
    <row r="16" spans="1:6" s="1" customFormat="1" ht="15" customHeight="1" thickBot="1" x14ac:dyDescent="0.25">
      <c r="A16" s="13" t="s">
        <v>12</v>
      </c>
      <c r="B16" s="19">
        <f>SUM(B5:B15)</f>
        <v>398.60300000000001</v>
      </c>
      <c r="C16" s="19">
        <f>SUM(C5:C15)</f>
        <v>399.44</v>
      </c>
      <c r="D16" s="19">
        <f>SUM(D5:D15)</f>
        <v>536.61999999999989</v>
      </c>
      <c r="E16" s="19">
        <f t="shared" si="4"/>
        <v>137.17999999999989</v>
      </c>
      <c r="F16" s="20">
        <f t="shared" si="5"/>
        <v>0.34343080312437385</v>
      </c>
    </row>
    <row r="17" spans="1:6" s="1" customFormat="1" ht="12.75" customHeight="1" x14ac:dyDescent="0.2">
      <c r="A17" s="8" t="s">
        <v>3</v>
      </c>
      <c r="B17" s="9" t="s">
        <v>4</v>
      </c>
      <c r="C17" s="9" t="s">
        <v>4</v>
      </c>
      <c r="D17" s="10"/>
      <c r="E17" s="7"/>
      <c r="F17" s="7"/>
    </row>
    <row r="18" spans="1:6" s="1" customFormat="1" ht="34.15" customHeight="1" x14ac:dyDescent="0.2">
      <c r="A18" s="22" t="s">
        <v>16</v>
      </c>
      <c r="B18" s="22"/>
      <c r="C18" s="22"/>
      <c r="D18" s="22"/>
      <c r="E18" s="22"/>
      <c r="F18" s="22"/>
    </row>
    <row r="19" spans="1:6" s="1" customFormat="1" ht="22.5" customHeight="1" x14ac:dyDescent="0.2">
      <c r="A19" s="21" t="s">
        <v>23</v>
      </c>
      <c r="B19" s="21"/>
      <c r="C19" s="21"/>
      <c r="D19" s="21"/>
      <c r="E19" s="21"/>
      <c r="F19" s="21"/>
    </row>
    <row r="20" spans="1:6" s="4" customFormat="1" ht="3.75" customHeight="1" x14ac:dyDescent="0.2"/>
    <row r="21" spans="1:6" s="1" customFormat="1" ht="12.75" customHeight="1" x14ac:dyDescent="0.2"/>
    <row r="22" spans="1:6" ht="12.75" customHeight="1" x14ac:dyDescent="0.25"/>
    <row r="23" spans="1:6" ht="12.75" customHeight="1" x14ac:dyDescent="0.25"/>
    <row r="24" spans="1:6" ht="12.75" customHeight="1" x14ac:dyDescent="0.25">
      <c r="A24" s="3"/>
    </row>
    <row r="25" spans="1:6" ht="12.75" customHeight="1" x14ac:dyDescent="0.25"/>
    <row r="26" spans="1:6" ht="12.75" customHeight="1" x14ac:dyDescent="0.25"/>
    <row r="27" spans="1:6" ht="12.75" customHeight="1" x14ac:dyDescent="0.25"/>
    <row r="28" spans="1:6" ht="12.75" customHeight="1" x14ac:dyDescent="0.25"/>
    <row r="29" spans="1:6" ht="12.75" customHeight="1" x14ac:dyDescent="0.25"/>
    <row r="30" spans="1:6" ht="12.75" customHeight="1" x14ac:dyDescent="0.25"/>
    <row r="31" spans="1:6" ht="12.75" customHeight="1" x14ac:dyDescent="0.25"/>
    <row r="32" spans="1:6" ht="12.75" customHeight="1" x14ac:dyDescent="0.25"/>
    <row r="33" ht="12.75" customHeight="1" x14ac:dyDescent="0.25"/>
  </sheetData>
  <mergeCells count="8">
    <mergeCell ref="A19:F19"/>
    <mergeCell ref="A18:F18"/>
    <mergeCell ref="A1:F1"/>
    <mergeCell ref="A2:F2"/>
    <mergeCell ref="B3:B4"/>
    <mergeCell ref="C3:C4"/>
    <mergeCell ref="D3:D4"/>
    <mergeCell ref="E3:F3"/>
  </mergeCells>
  <phoneticPr fontId="5" type="noConversion"/>
  <pageMargins left="0.75" right="0.75" top="1" bottom="1" header="0.5" footer="0.5"/>
  <pageSetup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IIA Funding</vt:lpstr>
    </vt:vector>
  </TitlesOfParts>
  <Company>NSF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Payton Thomas</dc:creator>
  <cp:lastModifiedBy>coxenrid</cp:lastModifiedBy>
  <dcterms:created xsi:type="dcterms:W3CDTF">2013-04-03T19:29:59Z</dcterms:created>
  <dcterms:modified xsi:type="dcterms:W3CDTF">2013-04-04T13:05:12Z</dcterms:modified>
</cp:coreProperties>
</file>