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<sst xmlns="http://schemas.openxmlformats.org/spreadsheetml/2006/main" count="31" uniqueCount="28">
  <si>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</t>
  </si>
  <si>
    <t>Percent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</si>
  <si>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</si>
  <si>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</si>
  <si>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</si>
  <si>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</si>
  <si>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</si>
  <si>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</si>
  <si>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</si>
  <si>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</si>
  <si>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People</t>
  </si>
  <si>
    <t>Individuals</t>
  </si>
  <si>
    <t>Institutions</t>
  </si>
  <si>
    <t>Collaborations</t>
  </si>
  <si>
    <t>Ideas</t>
  </si>
  <si>
    <t>Fundamental Science and Engineering</t>
  </si>
  <si>
    <t>Centers Programs</t>
  </si>
  <si>
    <t>Capability Enhancement</t>
  </si>
  <si>
    <t>Tools</t>
  </si>
  <si>
    <t>Facilities</t>
  </si>
  <si>
    <t>Infrastructure and Instrumentation</t>
  </si>
  <si>
    <t>Polar Tools, Facilities and Logistics</t>
  </si>
  <si>
    <t>Federally-Funded R&amp;D Centers</t>
  </si>
  <si>
    <t>Organizational Excellence</t>
  </si>
  <si>
    <t>Total, NSF</t>
  </si>
  <si>
    <t>Totals may not add due to rounding.</t>
  </si>
  <si>
    <t>NSF Budget by Strategic Outcome Goal and Investment Categories</t>
  </si>
  <si>
    <t>(Dollars in Millions)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</si>
</sst>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</numFmts>
  <fonts count="9"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Arial"/>
      <family val="0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4" fontId="1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165" fontId="2" fillId="0" borderId="0" xfId="19" applyNumberFormat="1" applyFont="1" applyAlignment="1">
      <alignment/>
    </xf>
    <xf numFmtId="4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3" fontId="2" fillId="0" borderId="0" xfId="15" applyFont="1" applyBorder="1" applyAlignment="1">
      <alignment/>
    </xf>
    <xf numFmtId="165" fontId="2" fillId="0" borderId="0" xfId="19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43" fontId="2" fillId="2" borderId="4" xfId="15" applyFont="1" applyFill="1" applyBorder="1" applyAlignment="1">
      <alignment/>
    </xf>
    <xf numFmtId="43" fontId="4" fillId="2" borderId="4" xfId="15" applyFont="1" applyFill="1" applyBorder="1" applyAlignment="1">
      <alignment/>
    </xf>
    <xf numFmtId="165" fontId="2" fillId="2" borderId="4" xfId="19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2" borderId="4" xfId="0" applyFont="1" applyFill="1" applyBorder="1" applyAlignment="1">
      <alignment/>
    </xf>
    <xf numFmtId="43" fontId="2" fillId="2" borderId="4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43" fontId="2" fillId="0" borderId="4" xfId="15" applyFont="1" applyBorder="1" applyAlignment="1">
      <alignment/>
    </xf>
    <xf numFmtId="165" fontId="2" fillId="0" borderId="4" xfId="19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7" fontId="2" fillId="2" borderId="1" xfId="15" applyNumberFormat="1" applyFont="1" applyFill="1" applyBorder="1" applyAlignment="1">
      <alignment/>
    </xf>
    <xf numFmtId="7" fontId="4" fillId="2" borderId="1" xfId="15" applyNumberFormat="1" applyFont="1" applyFill="1" applyBorder="1" applyAlignment="1">
      <alignment/>
    </xf>
    <xf numFmtId="165" fontId="2" fillId="2" borderId="1" xfId="19" applyNumberFormat="1" applyFont="1" applyFill="1" applyBorder="1" applyAlignment="1">
      <alignment/>
    </xf>
    <xf numFmtId="7" fontId="2" fillId="2" borderId="1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6.7109375" style="2" customWidth="1"/>
    <col min="2" max="2" width="30.7109375" style="2" customWidth="1"/>
    <col min="3" max="5" width="9.7109375" style="42" customWidth="1"/>
    <col min="6" max="6" width="8.28125" style="2" bestFit="1" customWidth="1"/>
    <col min="7" max="7" width="7.57421875" style="2" bestFit="1" customWidth="1"/>
    <col min="8" max="16384" width="9.140625" style="43" customWidth="1"/>
  </cols>
  <sheetData>
    <row r="1" spans="1:7" ht="14.25">
      <c r="A1" s="44" t="s">
        <v>26</v>
      </c>
      <c r="B1" s="44"/>
      <c r="C1" s="44"/>
      <c r="D1" s="44"/>
      <c r="E1" s="44"/>
      <c r="F1" s="44"/>
      <c r="G1" s="44"/>
    </row>
    <row r="2" spans="1:7" ht="15">
      <c r="A2" s="10" t="s">
        <v>27</v>
      </c>
      <c r="B2" s="10"/>
      <c r="C2" s="10"/>
      <c r="D2" s="10"/>
      <c r="E2" s="10"/>
      <c r="F2" s="10"/>
      <c r="G2" s="10"/>
    </row>
    <row r="3" spans="1:7" ht="13.5" thickBot="1">
      <c r="A3" s="1"/>
      <c r="C3" s="3"/>
      <c r="D3" s="3"/>
      <c r="E3" s="3"/>
      <c r="F3" s="1"/>
      <c r="G3" s="1"/>
    </row>
    <row r="4" spans="1:7" ht="15">
      <c r="A4" s="4"/>
      <c r="B4" s="5"/>
      <c r="C4" s="6" t="s">
        <v>0</v>
      </c>
      <c r="D4" s="7" t="s">
        <v>0</v>
      </c>
      <c r="E4" s="6"/>
      <c r="F4" s="8" t="s">
        <v>2</v>
      </c>
      <c r="G4" s="9"/>
    </row>
    <row r="5" spans="1:7" ht="15">
      <c r="A5" s="4"/>
      <c r="B5" s="6"/>
      <c r="C5" s="7" t="s">
        <v>3</v>
      </c>
      <c r="D5" s="7" t="s">
        <v>4</v>
      </c>
      <c r="E5" s="7" t="s">
        <v>5</v>
      </c>
      <c r="F5" s="10" t="s">
        <v>4</v>
      </c>
      <c r="G5" s="10"/>
    </row>
    <row r="6" spans="1:7" ht="15">
      <c r="A6" s="11"/>
      <c r="B6" s="11"/>
      <c r="C6" s="12" t="s">
        <v>6</v>
      </c>
      <c r="D6" s="12" t="s">
        <v>7</v>
      </c>
      <c r="E6" s="12" t="s">
        <v>8</v>
      </c>
      <c r="F6" s="13" t="s">
        <v>9</v>
      </c>
      <c r="G6" s="13" t="s">
        <v>1</v>
      </c>
    </row>
    <row r="7" spans="1:7" ht="15">
      <c r="A7" s="14" t="s">
        <v>10</v>
      </c>
      <c r="B7" s="4" t="s">
        <v>11</v>
      </c>
      <c r="C7" s="15">
        <v>471.53</v>
      </c>
      <c r="D7" s="15">
        <v>477.39</v>
      </c>
      <c r="E7" s="15">
        <v>498.85</v>
      </c>
      <c r="F7" s="17">
        <f>+E7-D7</f>
        <v>21.460000000000036</v>
      </c>
      <c r="G7" s="16">
        <f>+F7/D7</f>
        <v>0.04495276398751553</v>
      </c>
    </row>
    <row r="8" spans="1:7" ht="15">
      <c r="A8" s="4" t="s">
        <v>0</v>
      </c>
      <c r="B8" s="4" t="s">
        <v>12</v>
      </c>
      <c r="C8" s="15">
        <v>182.54</v>
      </c>
      <c r="D8" s="15">
        <v>180.15</v>
      </c>
      <c r="E8" s="15">
        <v>172.35</v>
      </c>
      <c r="F8" s="18">
        <f>+E8-D8</f>
        <v>-7.800000000000011</v>
      </c>
      <c r="G8" s="16">
        <f>+F8/D8</f>
        <v>-0.04329725228975859</v>
      </c>
    </row>
    <row r="9" spans="1:7" ht="15">
      <c r="A9" s="4"/>
      <c r="B9" s="4" t="s">
        <v>13</v>
      </c>
      <c r="C9" s="19">
        <v>462.93</v>
      </c>
      <c r="D9" s="19">
        <v>476.23</v>
      </c>
      <c r="E9" s="19">
        <v>393.62</v>
      </c>
      <c r="F9" s="21">
        <f>+E9-D9</f>
        <v>-82.61000000000001</v>
      </c>
      <c r="G9" s="20">
        <f>+F9/D9</f>
        <v>-0.17346660227201144</v>
      </c>
    </row>
    <row r="10" spans="1:7" ht="15">
      <c r="A10" s="22"/>
      <c r="B10" s="22"/>
      <c r="C10" s="23">
        <f>SUM(C7:C9)</f>
        <v>1117</v>
      </c>
      <c r="D10" s="23">
        <f>SUM(D7:D9)</f>
        <v>1133.77</v>
      </c>
      <c r="E10" s="24">
        <f>SUM(E7:E9)</f>
        <v>1064.8200000000002</v>
      </c>
      <c r="F10" s="26">
        <f>SUM(F7:F9)</f>
        <v>-68.94999999999999</v>
      </c>
      <c r="G10" s="25">
        <f>+F10/D10</f>
        <v>-0.06081480370798309</v>
      </c>
    </row>
    <row r="11" spans="1:7" ht="15">
      <c r="A11" s="14" t="s">
        <v>14</v>
      </c>
      <c r="B11" s="27" t="s">
        <v>15</v>
      </c>
      <c r="C11" s="19">
        <v>2095.56</v>
      </c>
      <c r="D11" s="19">
        <v>2124.25</v>
      </c>
      <c r="E11" s="19">
        <v>2150.44</v>
      </c>
      <c r="F11" s="17">
        <f>+E11-D11</f>
        <v>26.190000000000055</v>
      </c>
      <c r="G11" s="16">
        <f>+F11/D11</f>
        <v>0.012329057314346265</v>
      </c>
    </row>
    <row r="12" spans="1:7" ht="15">
      <c r="A12" s="4"/>
      <c r="B12" s="27" t="s">
        <v>16</v>
      </c>
      <c r="C12" s="19">
        <v>364.23</v>
      </c>
      <c r="D12" s="19">
        <v>413.02</v>
      </c>
      <c r="E12" s="19">
        <v>457.26</v>
      </c>
      <c r="F12" s="17">
        <f>+E12-D12</f>
        <v>44.24000000000001</v>
      </c>
      <c r="G12" s="16">
        <f>+F12/D12</f>
        <v>0.10711345697544916</v>
      </c>
    </row>
    <row r="13" spans="1:7" ht="15">
      <c r="A13" s="4"/>
      <c r="B13" s="27" t="s">
        <v>17</v>
      </c>
      <c r="C13" s="19">
        <v>229.21</v>
      </c>
      <c r="D13" s="19">
        <v>251.72</v>
      </c>
      <c r="E13" s="19">
        <v>237.35</v>
      </c>
      <c r="F13" s="21">
        <f>+E13-D13</f>
        <v>-14.370000000000005</v>
      </c>
      <c r="G13" s="20">
        <f>+F13/D13</f>
        <v>-0.05708723979024315</v>
      </c>
    </row>
    <row r="14" spans="1:7" ht="15">
      <c r="A14" s="22"/>
      <c r="B14" s="28"/>
      <c r="C14" s="23">
        <f>SUM(C11:C13)</f>
        <v>2689</v>
      </c>
      <c r="D14" s="23">
        <f>SUM(D11:D13)</f>
        <v>2788.99</v>
      </c>
      <c r="E14" s="23">
        <f>SUM(E11:E13)</f>
        <v>2845.0499999999997</v>
      </c>
      <c r="F14" s="29">
        <f>SUM(F11:F13)</f>
        <v>56.06000000000006</v>
      </c>
      <c r="G14" s="25">
        <f>+F14/D14</f>
        <v>0.02010046647711181</v>
      </c>
    </row>
    <row r="15" spans="1:7" ht="15">
      <c r="A15" s="14" t="s">
        <v>18</v>
      </c>
      <c r="B15" s="27" t="s">
        <v>19</v>
      </c>
      <c r="C15" s="19">
        <v>538.17</v>
      </c>
      <c r="D15" s="19">
        <v>580.21</v>
      </c>
      <c r="E15" s="19">
        <v>685.57</v>
      </c>
      <c r="F15" s="17">
        <f>+E15-D15</f>
        <v>105.36000000000001</v>
      </c>
      <c r="G15" s="16">
        <f>+F15/D15</f>
        <v>0.18158942451870874</v>
      </c>
    </row>
    <row r="16" spans="1:7" ht="15">
      <c r="A16" s="4"/>
      <c r="B16" s="27" t="s">
        <v>20</v>
      </c>
      <c r="C16" s="19">
        <v>336.66</v>
      </c>
      <c r="D16" s="19">
        <v>341.52</v>
      </c>
      <c r="E16" s="19">
        <v>344.93</v>
      </c>
      <c r="F16" s="17">
        <f>+E16-D16</f>
        <v>3.410000000000025</v>
      </c>
      <c r="G16" s="16">
        <f>+F16/D16</f>
        <v>0.009984773951745213</v>
      </c>
    </row>
    <row r="17" spans="1:7" ht="15">
      <c r="A17" s="4"/>
      <c r="B17" s="27" t="s">
        <v>21</v>
      </c>
      <c r="C17" s="19">
        <v>252.96</v>
      </c>
      <c r="D17" s="19">
        <v>250.24</v>
      </c>
      <c r="E17" s="19">
        <v>254.15</v>
      </c>
      <c r="F17" s="17">
        <f>+E17-D17</f>
        <v>3.9099999999999966</v>
      </c>
      <c r="G17" s="16">
        <f>+F17/D17</f>
        <v>0.015624999999999986</v>
      </c>
    </row>
    <row r="18" spans="1:7" ht="15">
      <c r="A18" s="6"/>
      <c r="B18" s="27" t="s">
        <v>22</v>
      </c>
      <c r="C18" s="19">
        <v>184.92</v>
      </c>
      <c r="D18" s="19">
        <v>195.92</v>
      </c>
      <c r="E18" s="19">
        <v>187.43</v>
      </c>
      <c r="F18" s="21">
        <f>+E18-D18</f>
        <v>-8.48999999999998</v>
      </c>
      <c r="G18" s="20">
        <f>+F18/D18</f>
        <v>-0.043334013883217545</v>
      </c>
    </row>
    <row r="19" spans="1:7" ht="15">
      <c r="A19" s="22"/>
      <c r="B19" s="28"/>
      <c r="C19" s="23">
        <f>SUM(C15:C18)</f>
        <v>1312.71</v>
      </c>
      <c r="D19" s="23">
        <f>SUM(D15:D18)</f>
        <v>1367.89</v>
      </c>
      <c r="E19" s="23">
        <f>SUM(E15:E18)</f>
        <v>1472.0800000000002</v>
      </c>
      <c r="F19" s="29">
        <f>SUM(F15:F18)</f>
        <v>104.19000000000005</v>
      </c>
      <c r="G19" s="25">
        <f>+F19/D19</f>
        <v>0.07616840535423174</v>
      </c>
    </row>
    <row r="20" spans="1:7" ht="15">
      <c r="A20" s="30" t="s">
        <v>23</v>
      </c>
      <c r="B20" s="31"/>
      <c r="C20" s="32">
        <v>250.63</v>
      </c>
      <c r="D20" s="32">
        <v>287.18</v>
      </c>
      <c r="E20" s="32">
        <v>363.05</v>
      </c>
      <c r="F20" s="34">
        <f>+E20-D20</f>
        <v>75.87</v>
      </c>
      <c r="G20" s="33">
        <f>+F20/D20</f>
        <v>0.264189706804095</v>
      </c>
    </row>
    <row r="21" spans="1:7" ht="15.75" thickBot="1">
      <c r="A21" s="35" t="s">
        <v>24</v>
      </c>
      <c r="B21" s="36"/>
      <c r="C21" s="37">
        <f>+C10+C14+C19+C20-0.01</f>
        <v>5369.33</v>
      </c>
      <c r="D21" s="37">
        <f>+D10+D14+D19+D20</f>
        <v>5577.83</v>
      </c>
      <c r="E21" s="38">
        <f>+E10+E14+E19+E20</f>
        <v>5745</v>
      </c>
      <c r="F21" s="40">
        <f>+E21-D21</f>
        <v>167.17000000000007</v>
      </c>
      <c r="G21" s="39">
        <f>+F21/D21</f>
        <v>0.029970436531769538</v>
      </c>
    </row>
    <row r="22" spans="1:2" ht="12.75">
      <c r="A22" s="41" t="s">
        <v>25</v>
      </c>
      <c r="B22" s="41"/>
    </row>
  </sheetData>
  <mergeCells count="7">
    <mergeCell ref="A22:B22"/>
    <mergeCell ref="A1:G1"/>
    <mergeCell ref="A2:G2"/>
    <mergeCell ref="F4:G4"/>
    <mergeCell ref="F5:G5"/>
    <mergeCell ref="A20:B20"/>
    <mergeCell ref="A21:B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cp:lastPrinted>2004-01-29T18:23:55Z</cp:lastPrinted>
  <dcterms:created xsi:type="dcterms:W3CDTF">2004-01-29T18:23:07Z</dcterms:created>
  <dcterms:modified xsi:type="dcterms:W3CDTF">2004-01-29T18:24:59Z</dcterms:modified>
  <cp:category/>
  <cp:version/>
  <cp:contentType/>
  <cp:contentStatus/>
</cp:coreProperties>
</file>