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NSF Selected XCuts" sheetId="1" r:id="rId1"/>
  </sheets>
  <definedNames/>
  <calcPr fullCalcOnLoad="1"/>
</workbook>
</file>

<file path=xl/sharedStrings.xml><?xml version="1.0" encoding="utf-8"?>
<sst xmlns="http://schemas.openxmlformats.org/spreadsheetml/2006/main" count="101" uniqueCount="32">
  <si>
    <t>National Science Foundation</t>
  </si>
  <si>
    <t>Selected Cross-Cutting Programs</t>
  </si>
  <si>
    <t>FY 2006 Congressional Request</t>
  </si>
  <si>
    <t>(Dollars in Millions)</t>
  </si>
  <si>
    <t>FY 2004 Actual</t>
  </si>
  <si>
    <t>FY 2005 Current Plan</t>
  </si>
  <si>
    <t>FY 2006 Request</t>
  </si>
  <si>
    <t>Change over FY 2004 Actual</t>
  </si>
  <si>
    <t>Change over
FY 2005
Current Plan</t>
  </si>
  <si>
    <t>ADVANCE</t>
  </si>
  <si>
    <t>Research &amp; Related Activities</t>
  </si>
  <si>
    <t>Education &amp; Human Resources</t>
  </si>
  <si>
    <t>N/A</t>
  </si>
  <si>
    <t>Total, NSF</t>
  </si>
  <si>
    <t>Course, Curriculum &amp; Lab Improvement - CCLI</t>
  </si>
  <si>
    <t>Interagency Education Research Initiative - IERI</t>
  </si>
  <si>
    <t>Faculty Early Career Development - CAREER</t>
  </si>
  <si>
    <t>Graduate Research Fellowships - GRF</t>
  </si>
  <si>
    <t>Graduate Teaching Fellowships in K-12 Education - GK-12</t>
  </si>
  <si>
    <t>Integrative Graduate Education and Research Training - IGERT</t>
  </si>
  <si>
    <t>Long-Term Research Sites - LTER</t>
  </si>
  <si>
    <t>Model Institutions for Excellence-MIE</t>
  </si>
  <si>
    <t>Postodoctoral Programs</t>
  </si>
  <si>
    <t>Research Experience for Teachers - RET</t>
  </si>
  <si>
    <t xml:space="preserve">Research Experience for Undergraduates - REU </t>
  </si>
  <si>
    <t>Research Experience for Undergraduates - REU Sites Only</t>
  </si>
  <si>
    <t>Research Experience for Undergraduates - REU Supplements Only</t>
  </si>
  <si>
    <t>Research Opportunity Awards - ROA</t>
  </si>
  <si>
    <t>Research in Undergraduate Institutions - RUI</t>
  </si>
  <si>
    <t>Totals may not add due to rounding.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</si>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</sst>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7" xfId="19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3" fillId="0" borderId="12" xfId="19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31.8515625" style="0" customWidth="1"/>
    <col min="2" max="2" width="11.7109375" style="0" customWidth="1"/>
    <col min="3" max="3" width="16.7109375" style="0" customWidth="1"/>
  </cols>
  <sheetData>
    <row r="1" spans="1:10" ht="18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3.5" thickBot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" thickBot="1">
      <c r="A5" s="35" t="s">
        <v>1</v>
      </c>
      <c r="B5" s="36"/>
      <c r="C5" s="36"/>
      <c r="D5" s="41" t="s">
        <v>4</v>
      </c>
      <c r="E5" s="44" t="s">
        <v>5</v>
      </c>
      <c r="F5" s="41" t="s">
        <v>6</v>
      </c>
      <c r="G5" s="30" t="s">
        <v>6</v>
      </c>
      <c r="H5" s="30"/>
      <c r="I5" s="30"/>
      <c r="J5" s="31"/>
    </row>
    <row r="6" spans="1:10" ht="30.75" customHeight="1" thickBot="1">
      <c r="A6" s="37"/>
      <c r="B6" s="38"/>
      <c r="C6" s="38"/>
      <c r="D6" s="42"/>
      <c r="E6" s="45"/>
      <c r="F6" s="42"/>
      <c r="G6" s="32" t="s">
        <v>7</v>
      </c>
      <c r="H6" s="33"/>
      <c r="I6" s="34" t="s">
        <v>8</v>
      </c>
      <c r="J6" s="33"/>
    </row>
    <row r="7" spans="1:10" ht="19.5" customHeight="1" thickBot="1">
      <c r="A7" s="39"/>
      <c r="B7" s="40"/>
      <c r="C7" s="40"/>
      <c r="D7" s="43"/>
      <c r="E7" s="46"/>
      <c r="F7" s="43"/>
      <c r="G7" s="1" t="s">
        <v>30</v>
      </c>
      <c r="H7" s="2" t="s">
        <v>31</v>
      </c>
      <c r="I7" s="3" t="s">
        <v>30</v>
      </c>
      <c r="J7" s="2" t="s">
        <v>31</v>
      </c>
    </row>
    <row r="8" spans="1:10" ht="15">
      <c r="A8" s="19" t="s">
        <v>9</v>
      </c>
      <c r="B8" s="4" t="s">
        <v>10</v>
      </c>
      <c r="C8" s="5"/>
      <c r="D8" s="6">
        <v>19.11</v>
      </c>
      <c r="E8" s="6">
        <v>19.8</v>
      </c>
      <c r="F8" s="7">
        <v>19.8</v>
      </c>
      <c r="G8" s="8">
        <f>F8-D8</f>
        <v>0.6900000000000013</v>
      </c>
      <c r="H8" s="9">
        <f aca="true" t="shared" si="0" ref="H8:H34">G8/D8</f>
        <v>0.03610675039246475</v>
      </c>
      <c r="I8" s="8">
        <f>F8-E8</f>
        <v>0</v>
      </c>
      <c r="J8" s="9">
        <f aca="true" t="shared" si="1" ref="J8:J34">I8/E8</f>
        <v>0</v>
      </c>
    </row>
    <row r="9" spans="1:10" ht="15">
      <c r="A9" s="20"/>
      <c r="B9" s="4" t="s">
        <v>11</v>
      </c>
      <c r="C9" s="5"/>
      <c r="D9" s="6">
        <v>0.32</v>
      </c>
      <c r="E9" s="6">
        <v>0</v>
      </c>
      <c r="F9" s="7">
        <v>0</v>
      </c>
      <c r="G9" s="8">
        <f>F9-D9</f>
        <v>-0.32</v>
      </c>
      <c r="H9" s="9" t="s">
        <v>12</v>
      </c>
      <c r="I9" s="8">
        <f>F9-E9</f>
        <v>0</v>
      </c>
      <c r="J9" s="9" t="s">
        <v>12</v>
      </c>
    </row>
    <row r="10" spans="1:10" ht="15" thickBot="1">
      <c r="A10" s="21"/>
      <c r="B10" s="10"/>
      <c r="C10" s="11" t="s">
        <v>13</v>
      </c>
      <c r="D10" s="12">
        <f>SUM(D8:D9)</f>
        <v>19.43</v>
      </c>
      <c r="E10" s="12">
        <f>SUM(E8:E9)</f>
        <v>19.8</v>
      </c>
      <c r="F10" s="13">
        <f>SUM(F8:F9)</f>
        <v>19.8</v>
      </c>
      <c r="G10" s="14">
        <f>F10-D10</f>
        <v>0.370000000000001</v>
      </c>
      <c r="H10" s="15">
        <f t="shared" si="0"/>
        <v>0.019042717447246577</v>
      </c>
      <c r="I10" s="14">
        <f>F10-E10</f>
        <v>0</v>
      </c>
      <c r="J10" s="15">
        <f t="shared" si="1"/>
        <v>0</v>
      </c>
    </row>
    <row r="11" spans="1:10" ht="15">
      <c r="A11" s="19" t="s">
        <v>14</v>
      </c>
      <c r="B11" s="4" t="s">
        <v>10</v>
      </c>
      <c r="C11" s="5"/>
      <c r="D11" s="6">
        <v>5.87</v>
      </c>
      <c r="E11" s="6">
        <v>5.44</v>
      </c>
      <c r="F11" s="7">
        <v>5.14</v>
      </c>
      <c r="G11" s="8">
        <f aca="true" t="shared" si="2" ref="G11:G55">F11-D11</f>
        <v>-0.7300000000000004</v>
      </c>
      <c r="H11" s="9">
        <f t="shared" si="0"/>
        <v>-0.12436115843270876</v>
      </c>
      <c r="I11" s="8">
        <f aca="true" t="shared" si="3" ref="I11:I55">F11-E11</f>
        <v>-0.3000000000000007</v>
      </c>
      <c r="J11" s="9">
        <f t="shared" si="1"/>
        <v>-0.055147058823529535</v>
      </c>
    </row>
    <row r="12" spans="1:10" ht="15">
      <c r="A12" s="20"/>
      <c r="B12" s="4" t="s">
        <v>11</v>
      </c>
      <c r="C12" s="5"/>
      <c r="D12" s="6">
        <v>41.71</v>
      </c>
      <c r="E12" s="6">
        <v>41.5</v>
      </c>
      <c r="F12" s="7">
        <v>32</v>
      </c>
      <c r="G12" s="8">
        <f t="shared" si="2"/>
        <v>-9.71</v>
      </c>
      <c r="H12" s="9">
        <f t="shared" si="0"/>
        <v>-0.23279789019419805</v>
      </c>
      <c r="I12" s="8">
        <f t="shared" si="3"/>
        <v>-9.5</v>
      </c>
      <c r="J12" s="9">
        <f t="shared" si="1"/>
        <v>-0.2289156626506024</v>
      </c>
    </row>
    <row r="13" spans="1:10" ht="15" thickBot="1">
      <c r="A13" s="21"/>
      <c r="B13" s="10"/>
      <c r="C13" s="11" t="s">
        <v>13</v>
      </c>
      <c r="D13" s="12">
        <f>SUM(D11:D12)</f>
        <v>47.58</v>
      </c>
      <c r="E13" s="12">
        <f>SUM(E11:E12)</f>
        <v>46.94</v>
      </c>
      <c r="F13" s="13">
        <f>SUM(F11:F12)</f>
        <v>37.14</v>
      </c>
      <c r="G13" s="14">
        <f t="shared" si="2"/>
        <v>-10.439999999999998</v>
      </c>
      <c r="H13" s="15">
        <f t="shared" si="0"/>
        <v>-0.2194199243379571</v>
      </c>
      <c r="I13" s="14">
        <f t="shared" si="3"/>
        <v>-9.799999999999997</v>
      </c>
      <c r="J13" s="15">
        <f t="shared" si="1"/>
        <v>-0.20877716233489557</v>
      </c>
    </row>
    <row r="14" spans="1:10" ht="15">
      <c r="A14" s="28" t="s">
        <v>15</v>
      </c>
      <c r="B14" s="4" t="s">
        <v>10</v>
      </c>
      <c r="C14" s="5"/>
      <c r="D14" s="6">
        <v>8.63</v>
      </c>
      <c r="E14" s="6">
        <v>1.75</v>
      </c>
      <c r="F14" s="7">
        <v>0.75</v>
      </c>
      <c r="G14" s="8">
        <f t="shared" si="2"/>
        <v>-7.880000000000001</v>
      </c>
      <c r="H14" s="9">
        <f t="shared" si="0"/>
        <v>-0.9130938586326767</v>
      </c>
      <c r="I14" s="8">
        <f t="shared" si="3"/>
        <v>-1</v>
      </c>
      <c r="J14" s="9">
        <f t="shared" si="1"/>
        <v>-0.5714285714285714</v>
      </c>
    </row>
    <row r="15" spans="1:10" ht="15">
      <c r="A15" s="26"/>
      <c r="B15" s="4" t="s">
        <v>11</v>
      </c>
      <c r="C15" s="5"/>
      <c r="D15" s="6">
        <v>14.922</v>
      </c>
      <c r="E15" s="6">
        <v>12</v>
      </c>
      <c r="F15" s="7">
        <v>5.3</v>
      </c>
      <c r="G15" s="8">
        <f t="shared" si="2"/>
        <v>-9.622</v>
      </c>
      <c r="H15" s="9">
        <f t="shared" si="0"/>
        <v>-0.6448197292588125</v>
      </c>
      <c r="I15" s="8">
        <f t="shared" si="3"/>
        <v>-6.7</v>
      </c>
      <c r="J15" s="9">
        <f t="shared" si="1"/>
        <v>-0.5583333333333333</v>
      </c>
    </row>
    <row r="16" spans="1:10" ht="15" thickBot="1">
      <c r="A16" s="27"/>
      <c r="B16" s="10"/>
      <c r="C16" s="11" t="s">
        <v>13</v>
      </c>
      <c r="D16" s="12">
        <f>SUM(D14:D15)</f>
        <v>23.552</v>
      </c>
      <c r="E16" s="12">
        <f>SUM(E14:E15)</f>
        <v>13.75</v>
      </c>
      <c r="F16" s="13">
        <f>SUM(F14:F15)</f>
        <v>6.05</v>
      </c>
      <c r="G16" s="14">
        <f t="shared" si="2"/>
        <v>-17.502</v>
      </c>
      <c r="H16" s="15">
        <f t="shared" si="0"/>
        <v>-0.7431216032608695</v>
      </c>
      <c r="I16" s="14">
        <f t="shared" si="3"/>
        <v>-7.7</v>
      </c>
      <c r="J16" s="15">
        <f t="shared" si="1"/>
        <v>-0.56</v>
      </c>
    </row>
    <row r="17" spans="1:10" ht="15">
      <c r="A17" s="19" t="s">
        <v>16</v>
      </c>
      <c r="B17" s="4" t="s">
        <v>10</v>
      </c>
      <c r="C17" s="5"/>
      <c r="D17" s="6">
        <v>151.833</v>
      </c>
      <c r="E17" s="6">
        <v>131.39</v>
      </c>
      <c r="F17" s="7">
        <v>133.79</v>
      </c>
      <c r="G17" s="8">
        <f t="shared" si="2"/>
        <v>-18.043000000000006</v>
      </c>
      <c r="H17" s="9">
        <f t="shared" si="0"/>
        <v>-0.11883450896708889</v>
      </c>
      <c r="I17" s="8">
        <f t="shared" si="3"/>
        <v>2.4000000000000057</v>
      </c>
      <c r="J17" s="9">
        <f t="shared" si="1"/>
        <v>0.018266230306720494</v>
      </c>
    </row>
    <row r="18" spans="1:10" ht="15">
      <c r="A18" s="20"/>
      <c r="B18" s="4" t="s">
        <v>11</v>
      </c>
      <c r="C18" s="5"/>
      <c r="D18" s="6">
        <v>0</v>
      </c>
      <c r="E18" s="6">
        <v>0</v>
      </c>
      <c r="F18" s="7">
        <v>0</v>
      </c>
      <c r="G18" s="8">
        <f t="shared" si="2"/>
        <v>0</v>
      </c>
      <c r="H18" s="9" t="s">
        <v>12</v>
      </c>
      <c r="I18" s="8">
        <f t="shared" si="3"/>
        <v>0</v>
      </c>
      <c r="J18" s="9" t="s">
        <v>12</v>
      </c>
    </row>
    <row r="19" spans="1:10" ht="15" thickBot="1">
      <c r="A19" s="21"/>
      <c r="B19" s="10"/>
      <c r="C19" s="11" t="s">
        <v>13</v>
      </c>
      <c r="D19" s="12">
        <f>SUM(D17:D18)</f>
        <v>151.833</v>
      </c>
      <c r="E19" s="12">
        <f>SUM(E17:E18)</f>
        <v>131.39</v>
      </c>
      <c r="F19" s="13">
        <f>SUM(F17:F18)</f>
        <v>133.79</v>
      </c>
      <c r="G19" s="14">
        <f t="shared" si="2"/>
        <v>-18.043000000000006</v>
      </c>
      <c r="H19" s="15">
        <f t="shared" si="0"/>
        <v>-0.11883450896708889</v>
      </c>
      <c r="I19" s="14">
        <f t="shared" si="3"/>
        <v>2.4000000000000057</v>
      </c>
      <c r="J19" s="15">
        <f t="shared" si="1"/>
        <v>0.018266230306720494</v>
      </c>
    </row>
    <row r="20" spans="1:10" ht="15">
      <c r="A20" s="19" t="s">
        <v>17</v>
      </c>
      <c r="B20" s="4" t="s">
        <v>10</v>
      </c>
      <c r="C20" s="5"/>
      <c r="D20" s="6">
        <v>8.06</v>
      </c>
      <c r="E20" s="6">
        <v>8.06</v>
      </c>
      <c r="F20" s="7">
        <v>8.06</v>
      </c>
      <c r="G20" s="8">
        <f t="shared" si="2"/>
        <v>0</v>
      </c>
      <c r="H20" s="9">
        <f t="shared" si="0"/>
        <v>0</v>
      </c>
      <c r="I20" s="8">
        <f t="shared" si="3"/>
        <v>0</v>
      </c>
      <c r="J20" s="9">
        <f t="shared" si="1"/>
        <v>0</v>
      </c>
    </row>
    <row r="21" spans="1:10" ht="15">
      <c r="A21" s="20"/>
      <c r="B21" s="4" t="s">
        <v>11</v>
      </c>
      <c r="C21" s="5"/>
      <c r="D21" s="6">
        <v>87.92</v>
      </c>
      <c r="E21" s="6">
        <v>88.47</v>
      </c>
      <c r="F21" s="7">
        <v>88.57</v>
      </c>
      <c r="G21" s="8">
        <f t="shared" si="2"/>
        <v>0.6499999999999915</v>
      </c>
      <c r="H21" s="9">
        <f t="shared" si="0"/>
        <v>0.007393084622383889</v>
      </c>
      <c r="I21" s="8">
        <f t="shared" si="3"/>
        <v>0.09999999999999432</v>
      </c>
      <c r="J21" s="9">
        <f t="shared" si="1"/>
        <v>0.0011303266644059492</v>
      </c>
    </row>
    <row r="22" spans="1:10" ht="15" thickBot="1">
      <c r="A22" s="29"/>
      <c r="B22" s="10"/>
      <c r="C22" s="11" t="s">
        <v>13</v>
      </c>
      <c r="D22" s="12">
        <f>SUM(D20:D21)</f>
        <v>95.98</v>
      </c>
      <c r="E22" s="12">
        <f>SUM(E20:E21)</f>
        <v>96.53</v>
      </c>
      <c r="F22" s="13">
        <f>SUM(F20:F21)</f>
        <v>96.63</v>
      </c>
      <c r="G22" s="14">
        <f t="shared" si="2"/>
        <v>0.6499999999999915</v>
      </c>
      <c r="H22" s="15">
        <f t="shared" si="0"/>
        <v>0.006772244217545233</v>
      </c>
      <c r="I22" s="14">
        <f t="shared" si="3"/>
        <v>0.09999999999999432</v>
      </c>
      <c r="J22" s="15">
        <f t="shared" si="1"/>
        <v>0.0010359473738733482</v>
      </c>
    </row>
    <row r="23" spans="1:10" ht="15">
      <c r="A23" s="25" t="s">
        <v>18</v>
      </c>
      <c r="B23" s="4" t="s">
        <v>10</v>
      </c>
      <c r="C23" s="5"/>
      <c r="D23" s="6">
        <v>7.68</v>
      </c>
      <c r="E23" s="6">
        <v>8.16</v>
      </c>
      <c r="F23" s="7">
        <v>8.16</v>
      </c>
      <c r="G23" s="8">
        <f t="shared" si="2"/>
        <v>0.4800000000000004</v>
      </c>
      <c r="H23" s="9">
        <f t="shared" si="0"/>
        <v>0.06250000000000006</v>
      </c>
      <c r="I23" s="8">
        <f t="shared" si="3"/>
        <v>0</v>
      </c>
      <c r="J23" s="9">
        <f t="shared" si="1"/>
        <v>0</v>
      </c>
    </row>
    <row r="24" spans="1:10" ht="15">
      <c r="A24" s="26"/>
      <c r="B24" s="4" t="s">
        <v>11</v>
      </c>
      <c r="C24" s="5"/>
      <c r="D24" s="6">
        <v>42.14</v>
      </c>
      <c r="E24" s="6">
        <v>41.73</v>
      </c>
      <c r="F24" s="7">
        <v>41.83</v>
      </c>
      <c r="G24" s="8">
        <f t="shared" si="2"/>
        <v>-0.3100000000000023</v>
      </c>
      <c r="H24" s="9">
        <f t="shared" si="0"/>
        <v>-0.007356430944470866</v>
      </c>
      <c r="I24" s="8">
        <f t="shared" si="3"/>
        <v>0.10000000000000142</v>
      </c>
      <c r="J24" s="9">
        <f t="shared" si="1"/>
        <v>0.002396357536544487</v>
      </c>
    </row>
    <row r="25" spans="1:10" ht="15" thickBot="1">
      <c r="A25" s="27"/>
      <c r="B25" s="10"/>
      <c r="C25" s="11" t="s">
        <v>13</v>
      </c>
      <c r="D25" s="12">
        <f>SUM(D23:D24)</f>
        <v>49.82</v>
      </c>
      <c r="E25" s="12">
        <f>SUM(E23:E24)</f>
        <v>49.89</v>
      </c>
      <c r="F25" s="13">
        <f>SUM(F23:F24)</f>
        <v>49.989999999999995</v>
      </c>
      <c r="G25" s="14">
        <f t="shared" si="2"/>
        <v>0.1699999999999946</v>
      </c>
      <c r="H25" s="15">
        <f t="shared" si="0"/>
        <v>0.0034122842232034243</v>
      </c>
      <c r="I25" s="14">
        <f t="shared" si="3"/>
        <v>0.09999999999999432</v>
      </c>
      <c r="J25" s="15">
        <f t="shared" si="1"/>
        <v>0.0020044097013428405</v>
      </c>
    </row>
    <row r="26" spans="1:10" ht="15">
      <c r="A26" s="19" t="s">
        <v>19</v>
      </c>
      <c r="B26" s="4" t="s">
        <v>10</v>
      </c>
      <c r="C26" s="5"/>
      <c r="D26" s="6">
        <v>42.42</v>
      </c>
      <c r="E26" s="6">
        <v>44.47</v>
      </c>
      <c r="F26" s="7">
        <v>44.47</v>
      </c>
      <c r="G26" s="8">
        <f t="shared" si="2"/>
        <v>2.049999999999997</v>
      </c>
      <c r="H26" s="9">
        <f t="shared" si="0"/>
        <v>0.04832626119754826</v>
      </c>
      <c r="I26" s="8">
        <f t="shared" si="3"/>
        <v>0</v>
      </c>
      <c r="J26" s="9">
        <f t="shared" si="1"/>
        <v>0</v>
      </c>
    </row>
    <row r="27" spans="1:10" ht="15">
      <c r="A27" s="20"/>
      <c r="B27" s="4" t="s">
        <v>11</v>
      </c>
      <c r="C27" s="5"/>
      <c r="D27" s="6">
        <v>25.29</v>
      </c>
      <c r="E27" s="6">
        <v>24.5</v>
      </c>
      <c r="F27" s="7">
        <v>24.6</v>
      </c>
      <c r="G27" s="8">
        <f t="shared" si="2"/>
        <v>-0.6899999999999977</v>
      </c>
      <c r="H27" s="9">
        <f t="shared" si="0"/>
        <v>-0.027283511269276306</v>
      </c>
      <c r="I27" s="8">
        <f t="shared" si="3"/>
        <v>0.10000000000000142</v>
      </c>
      <c r="J27" s="9">
        <f t="shared" si="1"/>
        <v>0.004081632653061282</v>
      </c>
    </row>
    <row r="28" spans="1:10" ht="15" thickBot="1">
      <c r="A28" s="21"/>
      <c r="B28" s="10"/>
      <c r="C28" s="11" t="s">
        <v>13</v>
      </c>
      <c r="D28" s="12">
        <f>SUM(D26:D27)</f>
        <v>67.71000000000001</v>
      </c>
      <c r="E28" s="12">
        <f>SUM(E26:E27)</f>
        <v>68.97</v>
      </c>
      <c r="F28" s="13">
        <f>SUM(F26:F27)</f>
        <v>69.07</v>
      </c>
      <c r="G28" s="14">
        <f t="shared" si="2"/>
        <v>1.3599999999999852</v>
      </c>
      <c r="H28" s="15">
        <f t="shared" si="0"/>
        <v>0.020085659429921503</v>
      </c>
      <c r="I28" s="14">
        <f t="shared" si="3"/>
        <v>0.09999999999999432</v>
      </c>
      <c r="J28" s="15">
        <f t="shared" si="1"/>
        <v>0.0014499057561257694</v>
      </c>
    </row>
    <row r="29" spans="1:10" ht="15">
      <c r="A29" s="28" t="s">
        <v>20</v>
      </c>
      <c r="B29" s="4" t="s">
        <v>10</v>
      </c>
      <c r="C29" s="5"/>
      <c r="D29" s="6">
        <v>21.270468</v>
      </c>
      <c r="E29" s="6">
        <v>22.78</v>
      </c>
      <c r="F29" s="7">
        <v>22.78</v>
      </c>
      <c r="G29" s="8">
        <f t="shared" si="2"/>
        <v>1.509532</v>
      </c>
      <c r="H29" s="9">
        <f t="shared" si="0"/>
        <v>0.07096844319551408</v>
      </c>
      <c r="I29" s="8">
        <f t="shared" si="3"/>
        <v>0</v>
      </c>
      <c r="J29" s="9">
        <f t="shared" si="1"/>
        <v>0</v>
      </c>
    </row>
    <row r="30" spans="1:10" ht="15">
      <c r="A30" s="26"/>
      <c r="B30" s="4" t="s">
        <v>11</v>
      </c>
      <c r="C30" s="5"/>
      <c r="D30" s="6">
        <v>0</v>
      </c>
      <c r="E30" s="6">
        <v>0</v>
      </c>
      <c r="F30" s="7">
        <v>0</v>
      </c>
      <c r="G30" s="8">
        <f t="shared" si="2"/>
        <v>0</v>
      </c>
      <c r="H30" s="9" t="s">
        <v>12</v>
      </c>
      <c r="I30" s="8">
        <f t="shared" si="3"/>
        <v>0</v>
      </c>
      <c r="J30" s="9" t="s">
        <v>12</v>
      </c>
    </row>
    <row r="31" spans="1:10" ht="15" thickBot="1">
      <c r="A31" s="27"/>
      <c r="B31" s="10"/>
      <c r="C31" s="11" t="s">
        <v>13</v>
      </c>
      <c r="D31" s="12">
        <f>SUM(D29:D30)</f>
        <v>21.270468</v>
      </c>
      <c r="E31" s="12">
        <f>SUM(E29:E30)</f>
        <v>22.78</v>
      </c>
      <c r="F31" s="13">
        <f>SUM(F29:F30)</f>
        <v>22.78</v>
      </c>
      <c r="G31" s="14">
        <f t="shared" si="2"/>
        <v>1.509532</v>
      </c>
      <c r="H31" s="15">
        <f t="shared" si="0"/>
        <v>0.07096844319551408</v>
      </c>
      <c r="I31" s="14">
        <f t="shared" si="3"/>
        <v>0</v>
      </c>
      <c r="J31" s="15">
        <f t="shared" si="1"/>
        <v>0</v>
      </c>
    </row>
    <row r="32" spans="1:10" ht="15">
      <c r="A32" s="19" t="s">
        <v>21</v>
      </c>
      <c r="B32" s="4" t="s">
        <v>10</v>
      </c>
      <c r="C32" s="16"/>
      <c r="D32" s="6">
        <v>7.27</v>
      </c>
      <c r="E32" s="6">
        <v>0</v>
      </c>
      <c r="F32" s="7">
        <v>0</v>
      </c>
      <c r="G32" s="8">
        <f t="shared" si="2"/>
        <v>-7.27</v>
      </c>
      <c r="H32" s="9">
        <f t="shared" si="0"/>
        <v>-1</v>
      </c>
      <c r="I32" s="8">
        <f t="shared" si="3"/>
        <v>0</v>
      </c>
      <c r="J32" s="9" t="s">
        <v>12</v>
      </c>
    </row>
    <row r="33" spans="1:10" ht="15">
      <c r="A33" s="20"/>
      <c r="B33" s="4" t="s">
        <v>11</v>
      </c>
      <c r="C33" s="5"/>
      <c r="D33" s="6">
        <v>2.44</v>
      </c>
      <c r="E33" s="6">
        <v>2.49</v>
      </c>
      <c r="F33" s="7">
        <v>0</v>
      </c>
      <c r="G33" s="8">
        <f t="shared" si="2"/>
        <v>-2.44</v>
      </c>
      <c r="H33" s="9">
        <f t="shared" si="0"/>
        <v>-1</v>
      </c>
      <c r="I33" s="8">
        <f t="shared" si="3"/>
        <v>-2.49</v>
      </c>
      <c r="J33" s="9">
        <f t="shared" si="1"/>
        <v>-1</v>
      </c>
    </row>
    <row r="34" spans="1:10" ht="15" thickBot="1">
      <c r="A34" s="21"/>
      <c r="B34" s="10"/>
      <c r="C34" s="11" t="s">
        <v>13</v>
      </c>
      <c r="D34" s="12">
        <f>SUM(D32:D33)</f>
        <v>9.709999999999999</v>
      </c>
      <c r="E34" s="12">
        <f>SUM(E32:E33)</f>
        <v>2.49</v>
      </c>
      <c r="F34" s="13">
        <f>SUM(F32:F33)</f>
        <v>0</v>
      </c>
      <c r="G34" s="14">
        <f t="shared" si="2"/>
        <v>-9.709999999999999</v>
      </c>
      <c r="H34" s="15">
        <f t="shared" si="0"/>
        <v>-1</v>
      </c>
      <c r="I34" s="14">
        <f t="shared" si="3"/>
        <v>-2.49</v>
      </c>
      <c r="J34" s="15">
        <f t="shared" si="1"/>
        <v>-1</v>
      </c>
    </row>
    <row r="35" spans="1:10" ht="15">
      <c r="A35" s="22" t="s">
        <v>22</v>
      </c>
      <c r="B35" s="4" t="s">
        <v>10</v>
      </c>
      <c r="C35" s="5"/>
      <c r="D35" s="6">
        <v>18.53</v>
      </c>
      <c r="E35" s="6">
        <v>16.4</v>
      </c>
      <c r="F35" s="7">
        <v>15.8</v>
      </c>
      <c r="G35" s="17">
        <f t="shared" si="2"/>
        <v>-2.7300000000000004</v>
      </c>
      <c r="H35" s="9">
        <f>G35/D35</f>
        <v>-0.14732865623313546</v>
      </c>
      <c r="I35" s="17">
        <f t="shared" si="3"/>
        <v>-0.5999999999999979</v>
      </c>
      <c r="J35" s="9">
        <f>I35/E35</f>
        <v>-0.03658536585365841</v>
      </c>
    </row>
    <row r="36" spans="1:10" ht="15">
      <c r="A36" s="23"/>
      <c r="B36" s="4" t="s">
        <v>11</v>
      </c>
      <c r="C36" s="5"/>
      <c r="D36" s="6">
        <v>0</v>
      </c>
      <c r="E36" s="6">
        <v>0</v>
      </c>
      <c r="F36" s="7">
        <v>0</v>
      </c>
      <c r="G36" s="8">
        <f t="shared" si="2"/>
        <v>0</v>
      </c>
      <c r="H36" s="9" t="s">
        <v>12</v>
      </c>
      <c r="I36" s="8">
        <f t="shared" si="3"/>
        <v>0</v>
      </c>
      <c r="J36" s="9" t="s">
        <v>12</v>
      </c>
    </row>
    <row r="37" spans="1:10" ht="15" thickBot="1">
      <c r="A37" s="24"/>
      <c r="B37" s="10"/>
      <c r="C37" s="11" t="s">
        <v>13</v>
      </c>
      <c r="D37" s="12">
        <f>SUM(D35:D36)</f>
        <v>18.53</v>
      </c>
      <c r="E37" s="12">
        <f>SUM(E35:E36)</f>
        <v>16.4</v>
      </c>
      <c r="F37" s="13">
        <f>SUM(F35:F36)</f>
        <v>15.8</v>
      </c>
      <c r="G37" s="14">
        <f t="shared" si="2"/>
        <v>-2.7300000000000004</v>
      </c>
      <c r="H37" s="15">
        <f>G37/D37</f>
        <v>-0.14732865623313546</v>
      </c>
      <c r="I37" s="14">
        <f t="shared" si="3"/>
        <v>-0.5999999999999979</v>
      </c>
      <c r="J37" s="15">
        <f>I37/E37</f>
        <v>-0.03658536585365841</v>
      </c>
    </row>
    <row r="38" spans="1:10" ht="15">
      <c r="A38" s="19" t="s">
        <v>23</v>
      </c>
      <c r="B38" s="4" t="s">
        <v>10</v>
      </c>
      <c r="C38" s="16"/>
      <c r="D38" s="6">
        <v>5.805</v>
      </c>
      <c r="E38" s="6">
        <v>6.45</v>
      </c>
      <c r="F38" s="6">
        <v>8.45</v>
      </c>
      <c r="G38" s="17">
        <f t="shared" si="2"/>
        <v>2.6449999999999996</v>
      </c>
      <c r="H38" s="9">
        <f>G38/D38</f>
        <v>0.4556416881998277</v>
      </c>
      <c r="I38" s="17">
        <f t="shared" si="3"/>
        <v>1.9999999999999991</v>
      </c>
      <c r="J38" s="9">
        <f>I38/E38</f>
        <v>0.3100775193798448</v>
      </c>
    </row>
    <row r="39" spans="1:10" ht="15">
      <c r="A39" s="20"/>
      <c r="B39" s="4" t="s">
        <v>11</v>
      </c>
      <c r="C39" s="5"/>
      <c r="D39" s="6">
        <v>0</v>
      </c>
      <c r="E39" s="6">
        <v>0</v>
      </c>
      <c r="F39" s="6">
        <v>0</v>
      </c>
      <c r="G39" s="8">
        <f t="shared" si="2"/>
        <v>0</v>
      </c>
      <c r="H39" s="9" t="s">
        <v>12</v>
      </c>
      <c r="I39" s="8">
        <f t="shared" si="3"/>
        <v>0</v>
      </c>
      <c r="J39" s="9" t="s">
        <v>12</v>
      </c>
    </row>
    <row r="40" spans="1:10" ht="15" thickBot="1">
      <c r="A40" s="21"/>
      <c r="B40" s="10"/>
      <c r="C40" s="11" t="s">
        <v>13</v>
      </c>
      <c r="D40" s="12">
        <f>SUM(D38:D39)</f>
        <v>5.805</v>
      </c>
      <c r="E40" s="12">
        <f>SUM(E38:E39)</f>
        <v>6.45</v>
      </c>
      <c r="F40" s="12">
        <f>SUM(F38:F39)</f>
        <v>8.45</v>
      </c>
      <c r="G40" s="14">
        <f t="shared" si="2"/>
        <v>2.6449999999999996</v>
      </c>
      <c r="H40" s="15">
        <f>G40/D40</f>
        <v>0.4556416881998277</v>
      </c>
      <c r="I40" s="14">
        <f t="shared" si="3"/>
        <v>1.9999999999999991</v>
      </c>
      <c r="J40" s="15">
        <f>I40/E40</f>
        <v>0.3100775193798448</v>
      </c>
    </row>
    <row r="41" spans="1:10" ht="15">
      <c r="A41" s="19" t="s">
        <v>24</v>
      </c>
      <c r="B41" s="4" t="s">
        <v>10</v>
      </c>
      <c r="C41" s="16"/>
      <c r="D41" s="6">
        <v>51.728564999999996</v>
      </c>
      <c r="E41" s="6">
        <v>51.12</v>
      </c>
      <c r="F41" s="7">
        <v>53.69</v>
      </c>
      <c r="G41" s="17">
        <f t="shared" si="2"/>
        <v>1.9614350000000016</v>
      </c>
      <c r="H41" s="9">
        <f>G41/D41</f>
        <v>0.03791783127948749</v>
      </c>
      <c r="I41" s="17">
        <f t="shared" si="3"/>
        <v>2.5700000000000003</v>
      </c>
      <c r="J41" s="9">
        <f>I41/E41</f>
        <v>0.050273865414710496</v>
      </c>
    </row>
    <row r="42" spans="1:10" ht="15">
      <c r="A42" s="20"/>
      <c r="B42" s="4" t="s">
        <v>11</v>
      </c>
      <c r="C42" s="5"/>
      <c r="D42" s="6">
        <v>0</v>
      </c>
      <c r="E42" s="6">
        <v>0</v>
      </c>
      <c r="F42" s="7">
        <v>0</v>
      </c>
      <c r="G42" s="8">
        <f t="shared" si="2"/>
        <v>0</v>
      </c>
      <c r="H42" s="9" t="s">
        <v>12</v>
      </c>
      <c r="I42" s="8">
        <f t="shared" si="3"/>
        <v>0</v>
      </c>
      <c r="J42" s="9" t="s">
        <v>12</v>
      </c>
    </row>
    <row r="43" spans="1:10" ht="15" thickBot="1">
      <c r="A43" s="21"/>
      <c r="B43" s="10"/>
      <c r="C43" s="11" t="s">
        <v>13</v>
      </c>
      <c r="D43" s="12">
        <f>SUM(D41:D42)</f>
        <v>51.728564999999996</v>
      </c>
      <c r="E43" s="12">
        <f>SUM(E41:E42)</f>
        <v>51.12</v>
      </c>
      <c r="F43" s="13">
        <f>SUM(F41:F42)</f>
        <v>53.69</v>
      </c>
      <c r="G43" s="14">
        <f t="shared" si="2"/>
        <v>1.9614350000000016</v>
      </c>
      <c r="H43" s="15">
        <f>G43/D43</f>
        <v>0.03791783127948749</v>
      </c>
      <c r="I43" s="14">
        <f t="shared" si="3"/>
        <v>2.5700000000000003</v>
      </c>
      <c r="J43" s="15">
        <f>I43/E43</f>
        <v>0.050273865414710496</v>
      </c>
    </row>
    <row r="44" spans="1:10" ht="15">
      <c r="A44" s="19" t="s">
        <v>25</v>
      </c>
      <c r="B44" s="4" t="s">
        <v>10</v>
      </c>
      <c r="C44" s="16"/>
      <c r="D44" s="6">
        <v>30.37</v>
      </c>
      <c r="E44" s="6">
        <v>30.86</v>
      </c>
      <c r="F44" s="7">
        <v>32.43</v>
      </c>
      <c r="G44" s="17">
        <f t="shared" si="2"/>
        <v>2.0599999999999987</v>
      </c>
      <c r="H44" s="9">
        <f>G44/D44</f>
        <v>0.06783009548896933</v>
      </c>
      <c r="I44" s="17">
        <f t="shared" si="3"/>
        <v>1.5700000000000003</v>
      </c>
      <c r="J44" s="9">
        <f>I44/E44</f>
        <v>0.05087491898898251</v>
      </c>
    </row>
    <row r="45" spans="1:10" ht="15">
      <c r="A45" s="20"/>
      <c r="B45" s="4" t="s">
        <v>11</v>
      </c>
      <c r="C45" s="5"/>
      <c r="D45" s="6">
        <v>0</v>
      </c>
      <c r="E45" s="6">
        <v>0</v>
      </c>
      <c r="F45" s="7">
        <v>0</v>
      </c>
      <c r="G45" s="8">
        <f t="shared" si="2"/>
        <v>0</v>
      </c>
      <c r="H45" s="9" t="s">
        <v>12</v>
      </c>
      <c r="I45" s="8">
        <f t="shared" si="3"/>
        <v>0</v>
      </c>
      <c r="J45" s="9" t="s">
        <v>12</v>
      </c>
    </row>
    <row r="46" spans="1:10" ht="15" thickBot="1">
      <c r="A46" s="21"/>
      <c r="B46" s="10"/>
      <c r="C46" s="11" t="s">
        <v>13</v>
      </c>
      <c r="D46" s="12">
        <f>SUM(D44:D45)</f>
        <v>30.37</v>
      </c>
      <c r="E46" s="12">
        <f>SUM(E44:E45)</f>
        <v>30.86</v>
      </c>
      <c r="F46" s="13">
        <f>SUM(F44:F45)</f>
        <v>32.43</v>
      </c>
      <c r="G46" s="14">
        <f t="shared" si="2"/>
        <v>2.0599999999999987</v>
      </c>
      <c r="H46" s="15">
        <f>G46/D46</f>
        <v>0.06783009548896933</v>
      </c>
      <c r="I46" s="14">
        <f t="shared" si="3"/>
        <v>1.5700000000000003</v>
      </c>
      <c r="J46" s="15">
        <f>I46/E46</f>
        <v>0.05087491898898251</v>
      </c>
    </row>
    <row r="47" spans="1:10" ht="15">
      <c r="A47" s="19" t="s">
        <v>26</v>
      </c>
      <c r="B47" s="4" t="s">
        <v>10</v>
      </c>
      <c r="C47" s="16"/>
      <c r="D47" s="6">
        <v>21.358565</v>
      </c>
      <c r="E47" s="6">
        <v>20.26</v>
      </c>
      <c r="F47" s="7">
        <v>21.26</v>
      </c>
      <c r="G47" s="17">
        <f t="shared" si="2"/>
        <v>-0.09856499999999713</v>
      </c>
      <c r="H47" s="9">
        <f>G47/D47</f>
        <v>-0.004614776320412777</v>
      </c>
      <c r="I47" s="17">
        <f t="shared" si="3"/>
        <v>1</v>
      </c>
      <c r="J47" s="9">
        <f>I47/E47</f>
        <v>0.04935834155972359</v>
      </c>
    </row>
    <row r="48" spans="1:10" ht="15">
      <c r="A48" s="20"/>
      <c r="B48" s="4" t="s">
        <v>11</v>
      </c>
      <c r="C48" s="5"/>
      <c r="D48" s="6">
        <v>0</v>
      </c>
      <c r="E48" s="6">
        <v>0</v>
      </c>
      <c r="F48" s="7">
        <v>0</v>
      </c>
      <c r="G48" s="8">
        <f t="shared" si="2"/>
        <v>0</v>
      </c>
      <c r="H48" s="9" t="s">
        <v>12</v>
      </c>
      <c r="I48" s="8">
        <f t="shared" si="3"/>
        <v>0</v>
      </c>
      <c r="J48" s="9" t="s">
        <v>12</v>
      </c>
    </row>
    <row r="49" spans="1:10" ht="15" thickBot="1">
      <c r="A49" s="21"/>
      <c r="B49" s="10"/>
      <c r="C49" s="11" t="s">
        <v>13</v>
      </c>
      <c r="D49" s="12">
        <f>SUM(D47:D48)</f>
        <v>21.358565</v>
      </c>
      <c r="E49" s="12">
        <f>SUM(E47:E48)</f>
        <v>20.26</v>
      </c>
      <c r="F49" s="13">
        <f>SUM(F47:F48)</f>
        <v>21.26</v>
      </c>
      <c r="G49" s="14">
        <f t="shared" si="2"/>
        <v>-0.09856499999999713</v>
      </c>
      <c r="H49" s="15">
        <f>G49/D49</f>
        <v>-0.004614776320412777</v>
      </c>
      <c r="I49" s="14">
        <f t="shared" si="3"/>
        <v>1</v>
      </c>
      <c r="J49" s="15">
        <f>I49/E49</f>
        <v>0.04935834155972359</v>
      </c>
    </row>
    <row r="50" spans="1:10" ht="15">
      <c r="A50" s="22" t="s">
        <v>27</v>
      </c>
      <c r="B50" s="4" t="s">
        <v>10</v>
      </c>
      <c r="C50" s="16"/>
      <c r="D50" s="6">
        <v>1.778</v>
      </c>
      <c r="E50" s="6">
        <v>1.09</v>
      </c>
      <c r="F50" s="7">
        <v>1.09</v>
      </c>
      <c r="G50" s="17">
        <f t="shared" si="2"/>
        <v>-0.688</v>
      </c>
      <c r="H50" s="9">
        <f>G50/D50</f>
        <v>-0.3869516310461192</v>
      </c>
      <c r="I50" s="17">
        <f t="shared" si="3"/>
        <v>0</v>
      </c>
      <c r="J50" s="9">
        <f>I50/E50</f>
        <v>0</v>
      </c>
    </row>
    <row r="51" spans="1:10" ht="15">
      <c r="A51" s="23"/>
      <c r="B51" s="4" t="s">
        <v>11</v>
      </c>
      <c r="C51" s="5"/>
      <c r="D51" s="6">
        <v>0</v>
      </c>
      <c r="E51" s="6">
        <v>0</v>
      </c>
      <c r="F51" s="7">
        <v>0</v>
      </c>
      <c r="G51" s="8">
        <f t="shared" si="2"/>
        <v>0</v>
      </c>
      <c r="H51" s="9" t="s">
        <v>12</v>
      </c>
      <c r="I51" s="8">
        <f t="shared" si="3"/>
        <v>0</v>
      </c>
      <c r="J51" s="9" t="s">
        <v>12</v>
      </c>
    </row>
    <row r="52" spans="1:10" ht="15" thickBot="1">
      <c r="A52" s="24"/>
      <c r="B52" s="10"/>
      <c r="C52" s="11" t="s">
        <v>13</v>
      </c>
      <c r="D52" s="12">
        <f>SUM(D50:D51)</f>
        <v>1.778</v>
      </c>
      <c r="E52" s="12">
        <f>SUM(E50:E51)</f>
        <v>1.09</v>
      </c>
      <c r="F52" s="13">
        <f>SUM(F50:F51)</f>
        <v>1.09</v>
      </c>
      <c r="G52" s="14">
        <f t="shared" si="2"/>
        <v>-0.688</v>
      </c>
      <c r="H52" s="15">
        <f>G52/D52</f>
        <v>-0.3869516310461192</v>
      </c>
      <c r="I52" s="14">
        <f t="shared" si="3"/>
        <v>0</v>
      </c>
      <c r="J52" s="15">
        <f>I52/E52</f>
        <v>0</v>
      </c>
    </row>
    <row r="53" spans="1:10" ht="15">
      <c r="A53" s="22" t="s">
        <v>28</v>
      </c>
      <c r="B53" s="4" t="s">
        <v>10</v>
      </c>
      <c r="C53" s="16"/>
      <c r="D53" s="6">
        <v>33.050999999999995</v>
      </c>
      <c r="E53" s="6">
        <v>27.59</v>
      </c>
      <c r="F53" s="7">
        <v>27.55</v>
      </c>
      <c r="G53" s="17">
        <f t="shared" si="2"/>
        <v>-5.500999999999994</v>
      </c>
      <c r="H53" s="9">
        <f>G53/D53</f>
        <v>-0.1664397446370759</v>
      </c>
      <c r="I53" s="17">
        <f t="shared" si="3"/>
        <v>-0.03999999999999915</v>
      </c>
      <c r="J53" s="9">
        <f>I53/E53</f>
        <v>-0.0014498006524102628</v>
      </c>
    </row>
    <row r="54" spans="1:10" ht="15">
      <c r="A54" s="23"/>
      <c r="B54" s="4" t="s">
        <v>11</v>
      </c>
      <c r="C54" s="5"/>
      <c r="D54" s="6">
        <v>0</v>
      </c>
      <c r="E54" s="6">
        <v>0</v>
      </c>
      <c r="F54" s="7">
        <v>0</v>
      </c>
      <c r="G54" s="8">
        <f t="shared" si="2"/>
        <v>0</v>
      </c>
      <c r="H54" s="9" t="s">
        <v>12</v>
      </c>
      <c r="I54" s="8">
        <f t="shared" si="3"/>
        <v>0</v>
      </c>
      <c r="J54" s="9" t="s">
        <v>12</v>
      </c>
    </row>
    <row r="55" spans="1:10" ht="15" thickBot="1">
      <c r="A55" s="24"/>
      <c r="B55" s="10"/>
      <c r="C55" s="11" t="s">
        <v>13</v>
      </c>
      <c r="D55" s="12">
        <f>SUM(D53:D54)</f>
        <v>33.050999999999995</v>
      </c>
      <c r="E55" s="12">
        <f>SUM(E53:E54)</f>
        <v>27.59</v>
      </c>
      <c r="F55" s="13">
        <f>SUM(F53:F54)</f>
        <v>27.55</v>
      </c>
      <c r="G55" s="14">
        <f t="shared" si="2"/>
        <v>-5.500999999999994</v>
      </c>
      <c r="H55" s="15">
        <f>G55/D55</f>
        <v>-0.1664397446370759</v>
      </c>
      <c r="I55" s="14">
        <f t="shared" si="3"/>
        <v>-0.03999999999999915</v>
      </c>
      <c r="J55" s="15">
        <f>I55/E55</f>
        <v>-0.0014498006524102628</v>
      </c>
    </row>
    <row r="56" ht="21.75" customHeight="1">
      <c r="A56" s="18" t="s">
        <v>29</v>
      </c>
    </row>
  </sheetData>
  <mergeCells count="27">
    <mergeCell ref="A1:J1"/>
    <mergeCell ref="A2:J2"/>
    <mergeCell ref="A3:J3"/>
    <mergeCell ref="A4:J4"/>
    <mergeCell ref="G5:J5"/>
    <mergeCell ref="G6:H6"/>
    <mergeCell ref="I6:J6"/>
    <mergeCell ref="A8:A10"/>
    <mergeCell ref="A5:C7"/>
    <mergeCell ref="D5:D7"/>
    <mergeCell ref="E5:E7"/>
    <mergeCell ref="F5:F7"/>
    <mergeCell ref="A11:A13"/>
    <mergeCell ref="A14:A16"/>
    <mergeCell ref="A17:A19"/>
    <mergeCell ref="A20:A22"/>
    <mergeCell ref="A23:A25"/>
    <mergeCell ref="A26:A28"/>
    <mergeCell ref="A29:A31"/>
    <mergeCell ref="A32:A34"/>
    <mergeCell ref="A47:A49"/>
    <mergeCell ref="A50:A52"/>
    <mergeCell ref="A53:A55"/>
    <mergeCell ref="A35:A37"/>
    <mergeCell ref="A38:A40"/>
    <mergeCell ref="A41:A43"/>
    <mergeCell ref="A44:A46"/>
  </mergeCells>
  <printOptions horizontalCentered="1"/>
  <pageMargins left="0.75" right="0.75" top="1" bottom="1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2005-02-01T14:36:34Z</cp:lastPrinted>
  <dcterms:created xsi:type="dcterms:W3CDTF">2005-02-01T14:35:25Z</dcterms:created>
  <dcterms:modified xsi:type="dcterms:W3CDTF">2005-02-01T18:48:42Z</dcterms:modified>
  <cp:category/>
  <cp:version/>
  <cp:contentType/>
  <cp:contentStatus/>
</cp:coreProperties>
</file>