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uman Capital Fun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<sst xmlns="http://schemas.openxmlformats.org/spreadsheetml/2006/main" count="19" uniqueCount="19">
  <si>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Human Capital Funding</t>
  </si>
  <si>
    <t>(Dollars in Millions)</t>
  </si>
  <si>
    <t>Fy 2005</t>
  </si>
  <si>
    <t>Change over</t>
  </si>
  <si>
    <t>FY 2004</t>
  </si>
  <si>
    <t>Current</t>
  </si>
  <si>
    <t>FY 2006</t>
  </si>
  <si>
    <t>FY 2005</t>
  </si>
  <si>
    <t>Actual</t>
  </si>
  <si>
    <t>Plan</t>
  </si>
  <si>
    <t>Request</t>
  </si>
  <si>
    <t>Amount</t>
  </si>
  <si>
    <t>Percent</t>
  </si>
  <si>
    <t xml:space="preserve">  Personnel Compensation and Benefits</t>
  </si>
  <si>
    <t xml:space="preserve">  Management of Human Capital</t>
  </si>
  <si>
    <t xml:space="preserve">  Operating Expenses</t>
  </si>
  <si>
    <t xml:space="preserve">  Travel</t>
  </si>
  <si>
    <t xml:space="preserve">   Total, Human Capital</t>
  </si>
  <si>
    <t>Totals may not add due to rounding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</si>
</sst>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64" fontId="2" fillId="0" borderId="0" xfId="19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164" fontId="2" fillId="0" borderId="1" xfId="19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2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5.140625" style="23" customWidth="1"/>
    <col min="2" max="2" width="10.140625" style="23" customWidth="1"/>
    <col min="3" max="3" width="10.28125" style="23" customWidth="1"/>
    <col min="4" max="4" width="9.8515625" style="23" customWidth="1"/>
    <col min="5" max="5" width="9.421875" style="23" customWidth="1"/>
    <col min="6" max="16384" width="9.140625" style="23" customWidth="1"/>
  </cols>
  <sheetData>
    <row r="1" spans="1:6" ht="15.75">
      <c r="A1" s="26" t="s">
        <v>0</v>
      </c>
      <c r="B1" s="26"/>
      <c r="C1" s="26"/>
      <c r="D1" s="26"/>
      <c r="E1" s="26"/>
      <c r="F1" s="26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2"/>
      <c r="B3" s="3"/>
      <c r="C3" s="4" t="s">
        <v>2</v>
      </c>
      <c r="D3" s="3"/>
      <c r="E3" s="5" t="s">
        <v>3</v>
      </c>
      <c r="F3" s="5"/>
    </row>
    <row r="4" spans="1:6" ht="15">
      <c r="A4" s="6"/>
      <c r="B4" s="7" t="s">
        <v>4</v>
      </c>
      <c r="C4" s="7" t="s">
        <v>5</v>
      </c>
      <c r="D4" s="7" t="s">
        <v>6</v>
      </c>
      <c r="E4" s="8" t="s">
        <v>7</v>
      </c>
      <c r="F4" s="8"/>
    </row>
    <row r="5" spans="1:6" ht="15">
      <c r="A5" s="9"/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</row>
    <row r="6" spans="1:6" ht="15">
      <c r="A6" s="11" t="s">
        <v>13</v>
      </c>
      <c r="B6" s="12">
        <v>139.58</v>
      </c>
      <c r="C6" s="12">
        <v>150.73</v>
      </c>
      <c r="D6" s="12">
        <v>161.33</v>
      </c>
      <c r="E6" s="13">
        <f>+D6-C6</f>
        <v>10.600000000000023</v>
      </c>
      <c r="F6" s="14">
        <f>+E6/C6</f>
        <v>0.07032442115040154</v>
      </c>
    </row>
    <row r="7" spans="1:6" ht="15">
      <c r="A7" s="11" t="s">
        <v>14</v>
      </c>
      <c r="B7" s="13">
        <v>4</v>
      </c>
      <c r="C7" s="13">
        <v>3.47</v>
      </c>
      <c r="D7" s="13">
        <v>7.5</v>
      </c>
      <c r="E7" s="13">
        <f>+D7-C7</f>
        <v>4.029999999999999</v>
      </c>
      <c r="F7" s="14">
        <f>+E7/C7</f>
        <v>1.1613832853025934</v>
      </c>
    </row>
    <row r="8" spans="1:6" ht="15">
      <c r="A8" s="11" t="s">
        <v>15</v>
      </c>
      <c r="B8" s="13">
        <v>10.1</v>
      </c>
      <c r="C8" s="13">
        <v>5.72</v>
      </c>
      <c r="D8" s="13">
        <v>5.17</v>
      </c>
      <c r="E8" s="13">
        <f>+D8-C8</f>
        <v>-0.5499999999999998</v>
      </c>
      <c r="F8" s="14">
        <f>+E8/C8</f>
        <v>-0.09615384615384613</v>
      </c>
    </row>
    <row r="9" spans="1:6" ht="15">
      <c r="A9" s="15" t="s">
        <v>16</v>
      </c>
      <c r="B9" s="16">
        <v>4.79</v>
      </c>
      <c r="C9" s="12">
        <v>7.26</v>
      </c>
      <c r="D9" s="16">
        <v>8.75</v>
      </c>
      <c r="E9" s="17">
        <f>+D9-C9</f>
        <v>1.4900000000000002</v>
      </c>
      <c r="F9" s="18">
        <f>+E9/C9</f>
        <v>0.20523415977961437</v>
      </c>
    </row>
    <row r="10" spans="1:6" ht="15">
      <c r="A10" s="19" t="s">
        <v>17</v>
      </c>
      <c r="B10" s="20">
        <f>SUM(B6:B9)</f>
        <v>158.47</v>
      </c>
      <c r="C10" s="21">
        <f>SUM(C6:C9)</f>
        <v>167.17999999999998</v>
      </c>
      <c r="D10" s="20">
        <f>SUM(D6:D9)</f>
        <v>182.75</v>
      </c>
      <c r="E10" s="20">
        <f>+D10-C10</f>
        <v>15.570000000000022</v>
      </c>
      <c r="F10" s="18">
        <f>+E10/C10</f>
        <v>0.09313314989831334</v>
      </c>
    </row>
    <row r="11" spans="1:6" ht="15">
      <c r="A11" s="22" t="s">
        <v>18</v>
      </c>
      <c r="B11" s="24"/>
      <c r="C11" s="24"/>
      <c r="D11" s="24"/>
      <c r="E11" s="24"/>
      <c r="F11" s="24"/>
    </row>
    <row r="12" spans="1:6" ht="15">
      <c r="A12" s="25"/>
      <c r="B12" s="25"/>
      <c r="C12" s="25"/>
      <c r="D12" s="25"/>
      <c r="E12" s="25"/>
      <c r="F12" s="25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2005-02-02T19:23:44Z</dcterms:created>
  <dcterms:modified xsi:type="dcterms:W3CDTF">2005-02-02T19:24:30Z</dcterms:modified>
  <cp:category/>
  <cp:version/>
  <cp:contentType/>
  <cp:contentStatus/>
</cp:coreProperties>
</file>