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985" windowHeight="7320" activeTab="0"/>
  </bookViews>
  <sheets>
    <sheet name="QDT_NSF" sheetId="1" r:id="rId1"/>
    <sheet name="QDT_RRA" sheetId="2" r:id="rId2"/>
    <sheet name="QDT_EHR" sheetId="3" r:id="rId3"/>
    <sheet name="QDT_MREFC" sheetId="4" r:id="rId4"/>
    <sheet name="QDT_S&amp;E" sheetId="5" r:id="rId5"/>
    <sheet name="QDT_OIG" sheetId="6" r:id="rId6"/>
    <sheet name="QDT_NSB" sheetId="7" r:id="rId7"/>
  </sheets>
  <definedNames/>
  <calcPr fullCalcOnLoad="1"/>
</workbook>
</file>

<file path=xl/sharedStrings.xml><?xml version="1.0" encoding="utf-8"?>
<sst xmlns="http://schemas.openxmlformats.org/spreadsheetml/2006/main" count="168" uniqueCount="33">
  <si>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</si>
  <si>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</si>
  <si>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</si>
  <si>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</si>
  <si>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</si>
  <si>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</si>
  <si>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</si>
  <si>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</si>
  <si>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</si>
  <si>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</si>
  <si>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</si>
  <si>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</si>
  <si>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</si>
  <si>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</si>
  <si>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</si>
  <si>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Totals may not add due to rounding.</t>
  </si>
  <si>
    <t>FY 2004</t>
  </si>
  <si>
    <t xml:space="preserve">          TOTAL ...........................................................................................................................................</t>
  </si>
  <si>
    <t xml:space="preserve">           (Dollars in Thousands)</t>
  </si>
  <si>
    <t>FY 2005</t>
  </si>
  <si>
    <t>NATIONAL SCIENCE FOUNDATION</t>
  </si>
  <si>
    <t>RESEARCH AND RELATED ACTIVITIES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</si>
  <si>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</si>
  <si>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</si>
  <si>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</si>
  <si>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 xml:space="preserve">             (Dollars in Thousands)</t>
  </si>
  <si>
    <t>SALARIES AND EXPENSES</t>
  </si>
  <si>
    <t xml:space="preserve">            (Dollars in Thousands)</t>
  </si>
  <si>
    <t>OFFICE OF INSPECTOR GENERAL</t>
  </si>
  <si>
    <t>NATIONAL SCIENCE BOARD</t>
  </si>
  <si>
    <t>FY 2006</t>
  </si>
  <si>
    <t>Current Plan</t>
  </si>
  <si>
    <t>MAJOR RESEARCH EQUIPMENT AND FACILITIES CONSTRUCTION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</si>
</sst>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2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Continuous"/>
      <protection/>
    </xf>
    <xf numFmtId="5" fontId="10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3.140625" style="2" customWidth="1"/>
    <col min="2" max="4" width="13.421875" style="2" customWidth="1"/>
    <col min="5" max="16384" width="7.8515625" style="1" customWidth="1"/>
  </cols>
  <sheetData>
    <row r="1" spans="1:4" ht="15" customHeight="1">
      <c r="A1" s="31" t="s">
        <v>20</v>
      </c>
      <c r="B1" s="31"/>
      <c r="C1" s="31"/>
      <c r="D1" s="31"/>
    </row>
    <row r="2" spans="1:4" ht="15" thickBot="1">
      <c r="A2" s="32" t="s">
        <v>0</v>
      </c>
      <c r="B2" s="32"/>
      <c r="C2" s="32"/>
      <c r="D2" s="32"/>
    </row>
    <row r="3" spans="1:4" ht="15">
      <c r="A3" s="11"/>
      <c r="B3" s="12" t="s">
        <v>16</v>
      </c>
      <c r="C3" s="12" t="s">
        <v>19</v>
      </c>
      <c r="D3" s="12" t="s">
        <v>30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18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4"/>
      <c r="C7" s="16"/>
      <c r="D7" s="10"/>
    </row>
    <row r="8" spans="1:4" ht="15">
      <c r="A8" s="15"/>
      <c r="B8" s="24"/>
      <c r="C8" s="16"/>
      <c r="D8" s="10"/>
    </row>
    <row r="9" spans="1:4" ht="15">
      <c r="A9" s="15" t="s">
        <v>7</v>
      </c>
      <c r="B9" s="26">
        <v>3505051</v>
      </c>
      <c r="C9" s="17">
        <v>3415893</v>
      </c>
      <c r="D9" s="17">
        <v>3464304</v>
      </c>
    </row>
    <row r="10" spans="1:4" ht="15">
      <c r="A10" s="15" t="s">
        <v>8</v>
      </c>
      <c r="B10" s="27">
        <v>265618</v>
      </c>
      <c r="C10" s="18">
        <v>279062</v>
      </c>
      <c r="D10" s="18">
        <v>276308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v>3770669</v>
      </c>
      <c r="C12" s="19">
        <v>3694955</v>
      </c>
      <c r="D12" s="19">
        <v>3740612</v>
      </c>
    </row>
    <row r="13" spans="1:4" ht="15">
      <c r="A13" s="15"/>
      <c r="B13" s="28"/>
      <c r="C13" s="11"/>
      <c r="D13" s="11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13273</v>
      </c>
      <c r="C16" s="18">
        <v>16310</v>
      </c>
      <c r="D16" s="18">
        <v>17179</v>
      </c>
    </row>
    <row r="17" spans="1:4" ht="15">
      <c r="A17" s="15" t="s">
        <v>12</v>
      </c>
      <c r="B17" s="27">
        <v>382085</v>
      </c>
      <c r="C17" s="18">
        <v>346038</v>
      </c>
      <c r="D17" s="18">
        <v>412174</v>
      </c>
    </row>
    <row r="18" spans="1:4" ht="15">
      <c r="A18" s="15" t="s">
        <v>13</v>
      </c>
      <c r="B18" s="28">
        <v>395358</v>
      </c>
      <c r="C18" s="19">
        <v>362348</v>
      </c>
      <c r="D18" s="19">
        <v>429353</v>
      </c>
    </row>
    <row r="19" spans="1:4" ht="15">
      <c r="A19" s="15" t="s">
        <v>14</v>
      </c>
      <c r="B19" s="29">
        <v>4166027</v>
      </c>
      <c r="C19" s="19">
        <v>4057303</v>
      </c>
      <c r="D19" s="19">
        <v>4169965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544719</v>
      </c>
      <c r="C21" s="18">
        <v>567247</v>
      </c>
      <c r="D21" s="18">
        <v>664062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941263</v>
      </c>
      <c r="C23" s="18">
        <v>848270</v>
      </c>
      <c r="D23" s="18">
        <v>770973</v>
      </c>
    </row>
    <row r="24" spans="1:4" ht="15">
      <c r="A24" s="11"/>
      <c r="B24" s="29"/>
      <c r="C24" s="20"/>
      <c r="D24" s="20"/>
    </row>
    <row r="25" spans="1:4" ht="15">
      <c r="A25" s="15" t="s">
        <v>17</v>
      </c>
      <c r="B25" s="30">
        <v>5652009</v>
      </c>
      <c r="C25" s="21">
        <v>5472820</v>
      </c>
      <c r="D25" s="21">
        <v>5605000</v>
      </c>
    </row>
    <row r="26" spans="1:4" ht="13.5" thickBot="1">
      <c r="A26" s="5"/>
      <c r="B26" s="5"/>
      <c r="C26" s="5"/>
      <c r="D26" s="5"/>
    </row>
    <row r="27" spans="1:4" ht="15" customHeight="1">
      <c r="A27" s="7" t="s">
        <v>15</v>
      </c>
      <c r="B27" s="4"/>
      <c r="C27" s="4"/>
      <c r="D27" s="4"/>
    </row>
    <row r="28" ht="13.5">
      <c r="A28" s="8"/>
    </row>
    <row r="29" spans="1:4" ht="12.75">
      <c r="A29" s="9"/>
      <c r="B29" s="3"/>
      <c r="C29" s="3"/>
      <c r="D29" s="3"/>
    </row>
    <row r="30" spans="1:4" ht="12.75">
      <c r="A30" s="9"/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 xml:space="preserve">&amp;C&amp;"Times New Roman,Bold"&amp;11 &amp;"Times New Roman,Regular"&amp;10 &amp;12 459&amp;10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3.140625" style="2" customWidth="1"/>
    <col min="2" max="4" width="13.421875" style="2" customWidth="1"/>
    <col min="5" max="16384" width="7.8515625" style="22" customWidth="1"/>
  </cols>
  <sheetData>
    <row r="1" spans="1:4" ht="15" customHeight="1">
      <c r="A1" s="31" t="s">
        <v>21</v>
      </c>
      <c r="B1" s="31"/>
      <c r="C1" s="31"/>
      <c r="D1" s="31"/>
    </row>
    <row r="2" spans="1:4" ht="15" thickBot="1">
      <c r="A2" s="32" t="s">
        <v>0</v>
      </c>
      <c r="B2" s="32"/>
      <c r="C2" s="32"/>
      <c r="D2" s="32"/>
    </row>
    <row r="3" spans="1:4" ht="15">
      <c r="A3" s="11"/>
      <c r="B3" s="12" t="s">
        <v>16</v>
      </c>
      <c r="C3" s="12" t="s">
        <v>19</v>
      </c>
      <c r="D3" s="12" t="s">
        <v>30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18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4"/>
      <c r="C7" s="16"/>
      <c r="D7" s="10"/>
    </row>
    <row r="8" spans="1:4" ht="15">
      <c r="A8" s="15"/>
      <c r="B8" s="24"/>
      <c r="C8" s="16"/>
      <c r="D8" s="10"/>
    </row>
    <row r="9" spans="1:4" ht="15">
      <c r="A9" s="15" t="s">
        <v>7</v>
      </c>
      <c r="B9" s="26">
        <v>3378569</v>
      </c>
      <c r="C9" s="17">
        <v>3295893</v>
      </c>
      <c r="D9" s="17">
        <f>3339304+25000</f>
        <v>3364304</v>
      </c>
    </row>
    <row r="10" spans="1:4" ht="15">
      <c r="A10" s="15" t="s">
        <v>8</v>
      </c>
      <c r="B10" s="27">
        <v>240691</v>
      </c>
      <c r="C10" s="18">
        <v>259062</v>
      </c>
      <c r="D10" s="18">
        <v>261308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3619260</v>
      </c>
      <c r="C12" s="19">
        <f>SUM(C9:C11)</f>
        <v>3554955</v>
      </c>
      <c r="D12" s="19">
        <f>SUM(D9:D11)</f>
        <v>3625612</v>
      </c>
    </row>
    <row r="13" spans="1:4" ht="15">
      <c r="A13" s="15"/>
      <c r="B13" s="28"/>
      <c r="C13" s="11"/>
      <c r="D13" s="11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13273</v>
      </c>
      <c r="C16" s="18">
        <v>16310</v>
      </c>
      <c r="D16" s="18">
        <v>17179</v>
      </c>
    </row>
    <row r="17" spans="1:4" ht="15">
      <c r="A17" s="15" t="s">
        <v>12</v>
      </c>
      <c r="B17" s="27">
        <v>197309</v>
      </c>
      <c r="C17" s="18">
        <v>172388</v>
      </c>
      <c r="D17" s="18">
        <v>162164</v>
      </c>
    </row>
    <row r="18" spans="1:4" ht="15">
      <c r="A18" s="15" t="s">
        <v>13</v>
      </c>
      <c r="B18" s="28">
        <f>SUM(B15:B17)</f>
        <v>210582</v>
      </c>
      <c r="C18" s="19">
        <f>SUM(C15:C17)</f>
        <v>188698</v>
      </c>
      <c r="D18" s="19">
        <f>SUM(D15:D17)</f>
        <v>179343</v>
      </c>
    </row>
    <row r="19" spans="1:4" ht="15">
      <c r="A19" s="15" t="s">
        <v>14</v>
      </c>
      <c r="B19" s="28">
        <f>SUM(B12+B18)</f>
        <v>3829842</v>
      </c>
      <c r="C19" s="19">
        <f>SUM(C12+C18)</f>
        <v>3743653</v>
      </c>
      <c r="D19" s="19">
        <f>SUM(D12+D18)</f>
        <v>3804955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303356</v>
      </c>
      <c r="C21" s="18">
        <v>322047</v>
      </c>
      <c r="D21" s="18">
        <v>371562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160139</v>
      </c>
      <c r="C23" s="18">
        <v>154850</v>
      </c>
      <c r="D23" s="18">
        <v>156973</v>
      </c>
    </row>
    <row r="24" spans="1:4" ht="15">
      <c r="A24" s="11"/>
      <c r="B24" s="29"/>
      <c r="C24" s="20"/>
      <c r="D24" s="20"/>
    </row>
    <row r="25" spans="1:4" ht="15">
      <c r="A25" s="15" t="s">
        <v>17</v>
      </c>
      <c r="B25" s="30">
        <f>SUM(B19+B21+B23)</f>
        <v>4293337</v>
      </c>
      <c r="C25" s="21">
        <f>SUM(C19+C21+C23)</f>
        <v>4220550</v>
      </c>
      <c r="D25" s="21">
        <f>SUM(D19+D21+D23)</f>
        <v>4333490</v>
      </c>
    </row>
    <row r="26" spans="1:4" ht="13.5" thickBot="1">
      <c r="A26" s="5"/>
      <c r="B26" s="5"/>
      <c r="C26" s="5"/>
      <c r="D26" s="5"/>
    </row>
    <row r="27" spans="1:4" ht="15" customHeight="1">
      <c r="A27" s="7" t="s">
        <v>15</v>
      </c>
      <c r="B27" s="4"/>
      <c r="C27" s="4"/>
      <c r="D27" s="4"/>
    </row>
    <row r="28" ht="13.5">
      <c r="A28" s="8"/>
    </row>
    <row r="29" spans="1:4" ht="12.75">
      <c r="A29" s="9"/>
      <c r="B29" s="3"/>
      <c r="C29" s="3"/>
      <c r="D29" s="3"/>
    </row>
    <row r="30" spans="1:4" ht="12.75">
      <c r="A30" s="9"/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 xml:space="preserve">&amp;C&amp;"Times New Roman,Bold"&amp;11 &amp;"Times New Roman,Regular"&amp;10 &amp;12 460&amp;10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4.00390625" style="2" customWidth="1"/>
    <col min="2" max="4" width="13.421875" style="2" customWidth="1"/>
    <col min="5" max="16384" width="7.8515625" style="22" customWidth="1"/>
  </cols>
  <sheetData>
    <row r="1" spans="1:4" ht="14.25">
      <c r="A1" s="33" t="s">
        <v>22</v>
      </c>
      <c r="B1" s="33"/>
      <c r="C1" s="33"/>
      <c r="D1" s="33"/>
    </row>
    <row r="2" spans="1:4" ht="15" thickBot="1">
      <c r="A2" s="34" t="s">
        <v>0</v>
      </c>
      <c r="B2" s="34"/>
      <c r="C2" s="34"/>
      <c r="D2" s="34"/>
    </row>
    <row r="3" spans="1:4" ht="15">
      <c r="A3" s="11"/>
      <c r="B3" s="12" t="s">
        <v>16</v>
      </c>
      <c r="C3" s="12" t="s">
        <v>19</v>
      </c>
      <c r="D3" s="12" t="s">
        <v>19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18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5"/>
      <c r="C7" s="11"/>
      <c r="D7" s="11"/>
    </row>
    <row r="8" spans="1:4" ht="15">
      <c r="A8" s="15"/>
      <c r="B8" s="25"/>
      <c r="C8" s="11"/>
      <c r="D8" s="11"/>
    </row>
    <row r="9" spans="1:4" ht="15">
      <c r="A9" s="15" t="s">
        <v>7</v>
      </c>
      <c r="B9" s="26">
        <v>126482</v>
      </c>
      <c r="C9" s="17">
        <v>120000</v>
      </c>
      <c r="D9" s="17">
        <v>100000</v>
      </c>
    </row>
    <row r="10" spans="1:4" ht="15">
      <c r="A10" s="15" t="s">
        <v>8</v>
      </c>
      <c r="B10" s="27">
        <v>24927</v>
      </c>
      <c r="C10" s="18">
        <v>20000</v>
      </c>
      <c r="D10" s="18">
        <v>15000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151409</v>
      </c>
      <c r="C12" s="19">
        <f>SUM(C9:C11)</f>
        <v>140000</v>
      </c>
      <c r="D12" s="19">
        <f>SUM(D9:D11)</f>
        <v>115000</v>
      </c>
    </row>
    <row r="13" spans="1:4" ht="15">
      <c r="A13" s="15"/>
      <c r="B13" s="28"/>
      <c r="C13" s="19"/>
      <c r="D13" s="19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0</v>
      </c>
      <c r="C16" s="18">
        <v>0</v>
      </c>
      <c r="D16" s="18">
        <v>0</v>
      </c>
    </row>
    <row r="17" spans="1:4" ht="15">
      <c r="A17" s="15" t="s">
        <v>12</v>
      </c>
      <c r="B17" s="27">
        <v>812</v>
      </c>
      <c r="C17" s="18">
        <v>0</v>
      </c>
      <c r="D17" s="18">
        <v>0</v>
      </c>
    </row>
    <row r="18" spans="1:4" ht="15">
      <c r="A18" s="15" t="s">
        <v>13</v>
      </c>
      <c r="B18" s="28">
        <f>SUM(B16:B17)</f>
        <v>812</v>
      </c>
      <c r="C18" s="19">
        <f>SUM(C16:C17)</f>
        <v>0</v>
      </c>
      <c r="D18" s="19">
        <f>SUM(D16:D17)</f>
        <v>0</v>
      </c>
    </row>
    <row r="19" spans="1:4" ht="15">
      <c r="A19" s="15" t="s">
        <v>14</v>
      </c>
      <c r="B19" s="29">
        <f>+B12+B18</f>
        <v>152221</v>
      </c>
      <c r="C19" s="19">
        <f>+C12+C18</f>
        <v>140000</v>
      </c>
      <c r="D19" s="19">
        <f>+D12+D18</f>
        <v>115000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10760</v>
      </c>
      <c r="C21" s="18">
        <v>8000</v>
      </c>
      <c r="D21" s="18">
        <v>8000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781124</v>
      </c>
      <c r="C23" s="18">
        <v>693420</v>
      </c>
      <c r="D23" s="18">
        <v>614000</v>
      </c>
    </row>
    <row r="24" spans="1:4" ht="15">
      <c r="A24" s="11"/>
      <c r="B24" s="29"/>
      <c r="C24" s="20"/>
      <c r="D24" s="20"/>
    </row>
    <row r="25" spans="1:4" ht="15">
      <c r="A25" s="15" t="s">
        <v>24</v>
      </c>
      <c r="B25" s="30">
        <f>+B19+B21+B23</f>
        <v>944105</v>
      </c>
      <c r="C25" s="21">
        <f>+C19+C21+C23</f>
        <v>841420</v>
      </c>
      <c r="D25" s="21">
        <f>+D19+D21+D23</f>
        <v>737000</v>
      </c>
    </row>
    <row r="26" spans="1:4" ht="13.5" thickBot="1">
      <c r="A26" s="5"/>
      <c r="B26" s="5"/>
      <c r="C26" s="5"/>
      <c r="D26" s="5"/>
    </row>
    <row r="27" ht="12.75">
      <c r="A27" s="9" t="s">
        <v>15</v>
      </c>
    </row>
    <row r="29" spans="2:4" ht="12.75">
      <c r="B29" s="3"/>
      <c r="C29" s="3"/>
      <c r="D29" s="3"/>
    </row>
    <row r="30" spans="2:4" ht="12.75"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&amp;12 461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4.00390625" style="2" customWidth="1"/>
    <col min="2" max="4" width="13.421875" style="2" customWidth="1"/>
    <col min="5" max="16384" width="7.8515625" style="22" customWidth="1"/>
  </cols>
  <sheetData>
    <row r="1" spans="1:4" ht="14.25">
      <c r="A1" s="33" t="s">
        <v>32</v>
      </c>
      <c r="B1" s="33"/>
      <c r="C1" s="33"/>
      <c r="D1" s="33"/>
    </row>
    <row r="2" spans="1:4" ht="15" thickBot="1">
      <c r="A2" s="34" t="s">
        <v>0</v>
      </c>
      <c r="B2" s="34"/>
      <c r="C2" s="34"/>
      <c r="D2" s="34"/>
    </row>
    <row r="3" spans="1:4" ht="15">
      <c r="A3" s="11"/>
      <c r="B3" s="12" t="s">
        <v>16</v>
      </c>
      <c r="C3" s="12" t="s">
        <v>19</v>
      </c>
      <c r="D3" s="12" t="s">
        <v>19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25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5"/>
      <c r="C7" s="11"/>
      <c r="D7" s="11"/>
    </row>
    <row r="8" spans="1:4" ht="15">
      <c r="A8" s="15"/>
      <c r="B8" s="25"/>
      <c r="C8" s="11"/>
      <c r="D8" s="11"/>
    </row>
    <row r="9" spans="1:4" ht="15">
      <c r="A9" s="15" t="s">
        <v>7</v>
      </c>
      <c r="B9" s="26">
        <v>0</v>
      </c>
      <c r="C9" s="17">
        <v>0</v>
      </c>
      <c r="D9" s="17">
        <v>0</v>
      </c>
    </row>
    <row r="10" spans="1:4" ht="15">
      <c r="A10" s="15" t="s">
        <v>8</v>
      </c>
      <c r="B10" s="27">
        <v>0</v>
      </c>
      <c r="C10" s="18">
        <v>0</v>
      </c>
      <c r="D10" s="18">
        <v>0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0</v>
      </c>
      <c r="C12" s="19">
        <f>SUM(C9:C11)</f>
        <v>0</v>
      </c>
      <c r="D12" s="19">
        <f>SUM(D9:D11)</f>
        <v>0</v>
      </c>
    </row>
    <row r="13" spans="1:4" ht="15">
      <c r="A13" s="15"/>
      <c r="B13" s="28"/>
      <c r="C13" s="19"/>
      <c r="D13" s="19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0</v>
      </c>
      <c r="C16" s="18">
        <v>0</v>
      </c>
      <c r="D16" s="18">
        <v>0</v>
      </c>
    </row>
    <row r="17" spans="1:4" ht="15">
      <c r="A17" s="15" t="s">
        <v>12</v>
      </c>
      <c r="B17" s="27">
        <v>183964</v>
      </c>
      <c r="C17" s="18">
        <v>173650</v>
      </c>
      <c r="D17" s="18">
        <v>250010</v>
      </c>
    </row>
    <row r="18" spans="1:4" ht="15">
      <c r="A18" s="15" t="s">
        <v>13</v>
      </c>
      <c r="B18" s="28">
        <f>SUM(B16:B17)</f>
        <v>183964</v>
      </c>
      <c r="C18" s="19">
        <f>SUM(C16:C17)</f>
        <v>173650</v>
      </c>
      <c r="D18" s="19">
        <f>SUM(D16:D17)</f>
        <v>250010</v>
      </c>
    </row>
    <row r="19" spans="1:4" ht="15">
      <c r="A19" s="15" t="s">
        <v>14</v>
      </c>
      <c r="B19" s="29">
        <f>+B12+B18</f>
        <v>183964</v>
      </c>
      <c r="C19" s="19">
        <f>+C12+C18</f>
        <v>173650</v>
      </c>
      <c r="D19" s="19">
        <f>+D12+D18</f>
        <v>250010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0</v>
      </c>
      <c r="C21" s="18">
        <v>0</v>
      </c>
      <c r="D21" s="18">
        <v>0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0</v>
      </c>
      <c r="C23" s="18">
        <v>0</v>
      </c>
      <c r="D23" s="18">
        <v>0</v>
      </c>
    </row>
    <row r="24" spans="1:4" ht="15">
      <c r="A24" s="11"/>
      <c r="B24" s="29"/>
      <c r="C24" s="20"/>
      <c r="D24" s="20"/>
    </row>
    <row r="25" spans="1:4" ht="15">
      <c r="A25" s="15" t="s">
        <v>24</v>
      </c>
      <c r="B25" s="30">
        <f>+B19+B21+B23</f>
        <v>183964</v>
      </c>
      <c r="C25" s="21">
        <f>+C19+C21+C23</f>
        <v>173650</v>
      </c>
      <c r="D25" s="21">
        <f>+D19+D21+D23</f>
        <v>250010</v>
      </c>
    </row>
    <row r="26" spans="1:4" ht="13.5" thickBot="1">
      <c r="A26" s="5"/>
      <c r="B26" s="5"/>
      <c r="C26" s="5"/>
      <c r="D26" s="5"/>
    </row>
    <row r="27" ht="12.75">
      <c r="A27" s="9" t="s">
        <v>15</v>
      </c>
    </row>
    <row r="29" spans="2:4" ht="12.75">
      <c r="B29" s="3"/>
      <c r="C29" s="3"/>
      <c r="D29" s="3"/>
    </row>
    <row r="30" spans="2:4" ht="12.75"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Roman,Bold"&amp;12 &amp;"Times New Roman,Regular"462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4.00390625" style="2" customWidth="1"/>
    <col min="2" max="4" width="13.421875" style="2" customWidth="1"/>
    <col min="5" max="16384" width="7.8515625" style="22" customWidth="1"/>
  </cols>
  <sheetData>
    <row r="1" spans="1:4" ht="15" customHeight="1">
      <c r="A1" s="31" t="s">
        <v>26</v>
      </c>
      <c r="B1" s="31"/>
      <c r="C1" s="31"/>
      <c r="D1" s="31"/>
    </row>
    <row r="2" spans="1:4" ht="15" thickBot="1">
      <c r="A2" s="32" t="s">
        <v>0</v>
      </c>
      <c r="B2" s="32"/>
      <c r="C2" s="32"/>
      <c r="D2" s="32"/>
    </row>
    <row r="3" spans="1:4" ht="15">
      <c r="A3" s="11"/>
      <c r="B3" s="12" t="s">
        <v>16</v>
      </c>
      <c r="C3" s="12" t="s">
        <v>19</v>
      </c>
      <c r="D3" s="12" t="s">
        <v>19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27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5"/>
      <c r="C7" s="11"/>
      <c r="D7" s="11"/>
    </row>
    <row r="8" spans="1:4" ht="15">
      <c r="A8" s="15"/>
      <c r="B8" s="25"/>
      <c r="C8" s="11"/>
      <c r="D8" s="11"/>
    </row>
    <row r="9" spans="1:4" ht="15">
      <c r="A9" s="15" t="s">
        <v>7</v>
      </c>
      <c r="B9" s="26">
        <v>0</v>
      </c>
      <c r="C9" s="17">
        <v>0</v>
      </c>
      <c r="D9" s="17">
        <v>0</v>
      </c>
    </row>
    <row r="10" spans="1:4" ht="15">
      <c r="A10" s="15" t="s">
        <v>8</v>
      </c>
      <c r="B10" s="27">
        <v>0</v>
      </c>
      <c r="C10" s="18">
        <v>0</v>
      </c>
      <c r="D10" s="18">
        <v>0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0</v>
      </c>
      <c r="C12" s="19">
        <f>SUM(C9:C11)</f>
        <v>0</v>
      </c>
      <c r="D12" s="19">
        <f>SUM(D9:D11)</f>
        <v>0</v>
      </c>
    </row>
    <row r="13" spans="1:4" ht="15">
      <c r="A13" s="15"/>
      <c r="B13" s="28"/>
      <c r="C13" s="19"/>
      <c r="D13" s="19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0</v>
      </c>
      <c r="C16" s="18">
        <v>0</v>
      </c>
      <c r="D16" s="18">
        <v>0</v>
      </c>
    </row>
    <row r="17" spans="1:4" ht="15">
      <c r="A17" s="15" t="s">
        <v>12</v>
      </c>
      <c r="B17" s="27">
        <v>0</v>
      </c>
      <c r="C17" s="18">
        <v>0</v>
      </c>
      <c r="D17" s="18">
        <v>0</v>
      </c>
    </row>
    <row r="18" spans="1:4" ht="15">
      <c r="A18" s="15" t="s">
        <v>13</v>
      </c>
      <c r="B18" s="28">
        <f>SUM(B16:B17)</f>
        <v>0</v>
      </c>
      <c r="C18" s="19">
        <f>SUM(C16:C17)</f>
        <v>0</v>
      </c>
      <c r="D18" s="19">
        <f>SUM(D16:D17)</f>
        <v>0</v>
      </c>
    </row>
    <row r="19" spans="1:4" ht="15">
      <c r="A19" s="15" t="s">
        <v>14</v>
      </c>
      <c r="B19" s="29">
        <f>+B12+B18</f>
        <v>0</v>
      </c>
      <c r="C19" s="19">
        <f>+C12+C18</f>
        <v>0</v>
      </c>
      <c r="D19" s="19">
        <f>+D12+D18</f>
        <v>0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218916</v>
      </c>
      <c r="C21" s="18">
        <v>223200</v>
      </c>
      <c r="D21" s="18">
        <v>269000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0</v>
      </c>
      <c r="C23" s="18">
        <v>0</v>
      </c>
      <c r="D23" s="18">
        <v>0</v>
      </c>
    </row>
    <row r="24" spans="1:4" ht="15">
      <c r="A24" s="11"/>
      <c r="B24" s="29"/>
      <c r="C24" s="20"/>
      <c r="D24" s="20"/>
    </row>
    <row r="25" spans="1:4" ht="15">
      <c r="A25" s="15" t="s">
        <v>24</v>
      </c>
      <c r="B25" s="30">
        <f>+B19+B21+B23</f>
        <v>218916</v>
      </c>
      <c r="C25" s="21">
        <f>+C19+C21+C23</f>
        <v>223200</v>
      </c>
      <c r="D25" s="21">
        <f>+D19+D21+D23</f>
        <v>269000</v>
      </c>
    </row>
    <row r="26" spans="1:4" ht="13.5" thickBot="1">
      <c r="A26" s="5"/>
      <c r="B26" s="5"/>
      <c r="C26" s="5"/>
      <c r="D26" s="5"/>
    </row>
    <row r="27" ht="12.75">
      <c r="A27" s="9" t="s">
        <v>15</v>
      </c>
    </row>
    <row r="28" ht="13.5">
      <c r="A28" s="8"/>
    </row>
    <row r="29" spans="1:4" ht="12.75">
      <c r="A29" s="9"/>
      <c r="B29" s="3"/>
      <c r="C29" s="3"/>
      <c r="D29" s="3"/>
    </row>
    <row r="30" spans="2:4" ht="12.75"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Roman,Regular" &amp;12 463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4.00390625" style="2" customWidth="1"/>
    <col min="2" max="4" width="13.421875" style="2" customWidth="1"/>
    <col min="5" max="16384" width="7.8515625" style="22" customWidth="1"/>
  </cols>
  <sheetData>
    <row r="1" spans="1:4" ht="15" customHeight="1">
      <c r="A1" s="31" t="s">
        <v>28</v>
      </c>
      <c r="B1" s="31"/>
      <c r="C1" s="31"/>
      <c r="D1" s="31"/>
    </row>
    <row r="2" spans="1:4" ht="15" thickBot="1">
      <c r="A2" s="32" t="s">
        <v>0</v>
      </c>
      <c r="B2" s="32"/>
      <c r="C2" s="32"/>
      <c r="D2" s="32"/>
    </row>
    <row r="3" spans="1:4" ht="15">
      <c r="A3" s="11"/>
      <c r="B3" s="12" t="s">
        <v>16</v>
      </c>
      <c r="C3" s="12" t="s">
        <v>19</v>
      </c>
      <c r="D3" s="12" t="s">
        <v>30</v>
      </c>
    </row>
    <row r="4" spans="1:4" ht="15">
      <c r="A4" s="13"/>
      <c r="B4" s="23" t="s">
        <v>1</v>
      </c>
      <c r="C4" s="14" t="s">
        <v>2</v>
      </c>
      <c r="D4" s="14" t="s">
        <v>2</v>
      </c>
    </row>
    <row r="5" spans="1:4" ht="15">
      <c r="A5" s="15" t="s">
        <v>3</v>
      </c>
      <c r="B5" s="24" t="s">
        <v>18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5"/>
      <c r="C7" s="11"/>
      <c r="D7" s="11"/>
    </row>
    <row r="8" spans="1:4" ht="15">
      <c r="A8" s="15"/>
      <c r="B8" s="25"/>
      <c r="C8" s="11"/>
      <c r="D8" s="11"/>
    </row>
    <row r="9" spans="1:4" ht="15">
      <c r="A9" s="15" t="s">
        <v>7</v>
      </c>
      <c r="B9" s="26">
        <v>0</v>
      </c>
      <c r="C9" s="17">
        <v>0</v>
      </c>
      <c r="D9" s="17">
        <v>0</v>
      </c>
    </row>
    <row r="10" spans="1:4" ht="15">
      <c r="A10" s="15" t="s">
        <v>8</v>
      </c>
      <c r="B10" s="27">
        <v>0</v>
      </c>
      <c r="C10" s="18">
        <v>0</v>
      </c>
      <c r="D10" s="18">
        <v>0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0</v>
      </c>
      <c r="C12" s="19">
        <f>SUM(C9:C11)</f>
        <v>0</v>
      </c>
      <c r="D12" s="19">
        <f>SUM(D9:D11)</f>
        <v>0</v>
      </c>
    </row>
    <row r="13" spans="1:4" ht="15">
      <c r="A13" s="15"/>
      <c r="B13" s="28"/>
      <c r="C13" s="19"/>
      <c r="D13" s="19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0</v>
      </c>
      <c r="C16" s="18">
        <v>0</v>
      </c>
      <c r="D16" s="18">
        <v>0</v>
      </c>
    </row>
    <row r="17" spans="1:4" ht="15">
      <c r="A17" s="15" t="s">
        <v>12</v>
      </c>
      <c r="B17" s="27">
        <v>0</v>
      </c>
      <c r="C17" s="18">
        <v>0</v>
      </c>
      <c r="D17" s="18">
        <v>0</v>
      </c>
    </row>
    <row r="18" spans="1:4" ht="15">
      <c r="A18" s="15" t="s">
        <v>13</v>
      </c>
      <c r="B18" s="28">
        <f>SUM(B16:B17)</f>
        <v>0</v>
      </c>
      <c r="C18" s="19">
        <f>SUM(C16:C17)</f>
        <v>0</v>
      </c>
      <c r="D18" s="19">
        <f>SUM(D16:D17)</f>
        <v>0</v>
      </c>
    </row>
    <row r="19" spans="1:4" ht="15">
      <c r="A19" s="15" t="s">
        <v>14</v>
      </c>
      <c r="B19" s="29">
        <f>+B12+B18</f>
        <v>0</v>
      </c>
      <c r="C19" s="19">
        <f>+C12+C18</f>
        <v>0</v>
      </c>
      <c r="D19" s="19">
        <f>+D12+D18</f>
        <v>0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9469</v>
      </c>
      <c r="C21" s="18">
        <v>10030</v>
      </c>
      <c r="D21" s="18">
        <v>11500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0</v>
      </c>
      <c r="C23" s="18">
        <v>0</v>
      </c>
      <c r="D23" s="18">
        <v>0</v>
      </c>
    </row>
    <row r="24" spans="1:4" ht="15">
      <c r="A24" s="11"/>
      <c r="B24" s="29"/>
      <c r="C24" s="20"/>
      <c r="D24" s="20"/>
    </row>
    <row r="25" spans="1:4" ht="15">
      <c r="A25" s="15" t="s">
        <v>24</v>
      </c>
      <c r="B25" s="30">
        <f>+B19+B21+B23</f>
        <v>9469</v>
      </c>
      <c r="C25" s="21">
        <f>+C19+C21+C23</f>
        <v>10030</v>
      </c>
      <c r="D25" s="21">
        <f>+D19+D21+D23</f>
        <v>11500</v>
      </c>
    </row>
    <row r="26" spans="1:4" ht="13.5" thickBot="1">
      <c r="A26" s="5"/>
      <c r="B26" s="5"/>
      <c r="C26" s="5"/>
      <c r="D26" s="5"/>
    </row>
    <row r="27" ht="12.75">
      <c r="A27" s="9" t="s">
        <v>15</v>
      </c>
    </row>
    <row r="28" ht="13.5">
      <c r="A28" s="8"/>
    </row>
    <row r="29" spans="1:4" ht="12.75">
      <c r="A29" s="9"/>
      <c r="B29" s="3"/>
      <c r="C29" s="3"/>
      <c r="D29" s="3"/>
    </row>
    <row r="30" spans="2:4" ht="12.75"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&amp;12 464&amp;10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F9" sqref="F9"/>
    </sheetView>
  </sheetViews>
  <sheetFormatPr defaultColWidth="9.140625" defaultRowHeight="12.75"/>
  <cols>
    <col min="1" max="1" width="54.00390625" style="2" customWidth="1"/>
    <col min="2" max="4" width="13.421875" style="2" customWidth="1"/>
    <col min="5" max="16384" width="7.8515625" style="22" customWidth="1"/>
  </cols>
  <sheetData>
    <row r="1" spans="1:4" ht="15" customHeight="1">
      <c r="A1" s="31" t="s">
        <v>29</v>
      </c>
      <c r="B1" s="31"/>
      <c r="C1" s="31"/>
      <c r="D1" s="31"/>
    </row>
    <row r="2" spans="1:4" ht="15" thickBot="1">
      <c r="A2" s="32" t="s">
        <v>0</v>
      </c>
      <c r="B2" s="32"/>
      <c r="C2" s="32"/>
      <c r="D2" s="32"/>
    </row>
    <row r="3" spans="1:4" ht="15">
      <c r="A3" s="11"/>
      <c r="B3" s="12" t="s">
        <v>16</v>
      </c>
      <c r="C3" s="12" t="s">
        <v>19</v>
      </c>
      <c r="D3" s="12" t="s">
        <v>30</v>
      </c>
    </row>
    <row r="4" spans="1:4" ht="15">
      <c r="A4" s="13"/>
      <c r="B4" s="23" t="s">
        <v>1</v>
      </c>
      <c r="C4" s="14" t="s">
        <v>31</v>
      </c>
      <c r="D4" s="14" t="s">
        <v>2</v>
      </c>
    </row>
    <row r="5" spans="1:4" ht="15">
      <c r="A5" s="15" t="s">
        <v>3</v>
      </c>
      <c r="B5" s="24" t="s">
        <v>18</v>
      </c>
      <c r="C5" s="16"/>
      <c r="D5" s="10"/>
    </row>
    <row r="6" spans="1:4" ht="15">
      <c r="A6" s="15"/>
      <c r="B6" s="24"/>
      <c r="C6" s="16"/>
      <c r="D6" s="10"/>
    </row>
    <row r="7" spans="1:4" ht="15">
      <c r="A7" s="15" t="s">
        <v>23</v>
      </c>
      <c r="B7" s="25"/>
      <c r="C7" s="11"/>
      <c r="D7" s="11"/>
    </row>
    <row r="8" spans="1:4" ht="15">
      <c r="A8" s="15"/>
      <c r="B8" s="25"/>
      <c r="C8" s="11"/>
      <c r="D8" s="11"/>
    </row>
    <row r="9" spans="1:4" ht="15">
      <c r="A9" s="15" t="s">
        <v>7</v>
      </c>
      <c r="B9" s="26">
        <v>0</v>
      </c>
      <c r="C9" s="17">
        <v>0</v>
      </c>
      <c r="D9" s="17">
        <v>0</v>
      </c>
    </row>
    <row r="10" spans="1:4" ht="15">
      <c r="A10" s="15" t="s">
        <v>8</v>
      </c>
      <c r="B10" s="27">
        <v>0</v>
      </c>
      <c r="C10" s="18">
        <v>0</v>
      </c>
      <c r="D10" s="18">
        <v>0</v>
      </c>
    </row>
    <row r="11" spans="1:4" ht="15">
      <c r="A11" s="15" t="s">
        <v>9</v>
      </c>
      <c r="B11" s="27">
        <v>0</v>
      </c>
      <c r="C11" s="18">
        <v>0</v>
      </c>
      <c r="D11" s="18">
        <v>0</v>
      </c>
    </row>
    <row r="12" spans="1:4" ht="15">
      <c r="A12" s="15" t="s">
        <v>10</v>
      </c>
      <c r="B12" s="28">
        <f>SUM(B9:B11)</f>
        <v>0</v>
      </c>
      <c r="C12" s="19">
        <f>SUM(C9:C11)</f>
        <v>0</v>
      </c>
      <c r="D12" s="19">
        <f>SUM(D9:D11)</f>
        <v>0</v>
      </c>
    </row>
    <row r="13" spans="1:4" ht="15">
      <c r="A13" s="15"/>
      <c r="B13" s="28"/>
      <c r="C13" s="19"/>
      <c r="D13" s="19"/>
    </row>
    <row r="14" spans="1:4" ht="15">
      <c r="A14" s="15" t="s">
        <v>4</v>
      </c>
      <c r="B14" s="28"/>
      <c r="C14" s="19"/>
      <c r="D14" s="19"/>
    </row>
    <row r="15" spans="1:4" ht="15">
      <c r="A15" s="15"/>
      <c r="B15" s="28"/>
      <c r="C15" s="19"/>
      <c r="D15" s="19"/>
    </row>
    <row r="16" spans="1:4" ht="15">
      <c r="A16" s="15" t="s">
        <v>11</v>
      </c>
      <c r="B16" s="27">
        <v>0</v>
      </c>
      <c r="C16" s="18">
        <v>0</v>
      </c>
      <c r="D16" s="18">
        <v>0</v>
      </c>
    </row>
    <row r="17" spans="1:4" ht="15">
      <c r="A17" s="15" t="s">
        <v>12</v>
      </c>
      <c r="B17" s="27">
        <v>0</v>
      </c>
      <c r="C17" s="18">
        <v>0</v>
      </c>
      <c r="D17" s="18">
        <v>0</v>
      </c>
    </row>
    <row r="18" spans="1:4" ht="15">
      <c r="A18" s="15" t="s">
        <v>13</v>
      </c>
      <c r="B18" s="28">
        <f>SUM(B16:B17)</f>
        <v>0</v>
      </c>
      <c r="C18" s="19">
        <f>SUM(C16:C17)</f>
        <v>0</v>
      </c>
      <c r="D18" s="19">
        <f>SUM(D16:D17)</f>
        <v>0</v>
      </c>
    </row>
    <row r="19" spans="1:4" ht="15">
      <c r="A19" s="15" t="s">
        <v>14</v>
      </c>
      <c r="B19" s="29">
        <f>+B12+B18</f>
        <v>0</v>
      </c>
      <c r="C19" s="19">
        <f>+C12+C18</f>
        <v>0</v>
      </c>
      <c r="D19" s="19">
        <f>+D12+D18</f>
        <v>0</v>
      </c>
    </row>
    <row r="20" spans="1:4" ht="15">
      <c r="A20" s="15"/>
      <c r="B20" s="28"/>
      <c r="C20" s="19"/>
      <c r="D20" s="19"/>
    </row>
    <row r="21" spans="1:4" ht="15">
      <c r="A21" s="15" t="s">
        <v>5</v>
      </c>
      <c r="B21" s="27">
        <v>2218</v>
      </c>
      <c r="C21" s="18">
        <v>3970</v>
      </c>
      <c r="D21" s="18">
        <v>4000</v>
      </c>
    </row>
    <row r="22" spans="1:4" ht="15">
      <c r="A22" s="11"/>
      <c r="B22" s="29"/>
      <c r="C22" s="20"/>
      <c r="D22" s="20"/>
    </row>
    <row r="23" spans="1:4" ht="15">
      <c r="A23" s="15" t="s">
        <v>6</v>
      </c>
      <c r="B23" s="27">
        <v>0</v>
      </c>
      <c r="C23" s="18">
        <v>0</v>
      </c>
      <c r="D23" s="18">
        <v>0</v>
      </c>
    </row>
    <row r="24" spans="1:4" ht="15">
      <c r="A24" s="11"/>
      <c r="B24" s="29"/>
      <c r="C24" s="20"/>
      <c r="D24" s="20"/>
    </row>
    <row r="25" spans="1:4" ht="15">
      <c r="A25" s="15" t="s">
        <v>24</v>
      </c>
      <c r="B25" s="30">
        <f>+B19+B21+B23</f>
        <v>2218</v>
      </c>
      <c r="C25" s="21">
        <f>+C19+C21+C23</f>
        <v>3970</v>
      </c>
      <c r="D25" s="21">
        <f>+D19+D21+D23</f>
        <v>4000</v>
      </c>
    </row>
    <row r="26" spans="1:4" ht="13.5" thickBot="1">
      <c r="A26" s="5"/>
      <c r="B26" s="5"/>
      <c r="C26" s="5"/>
      <c r="D26" s="5"/>
    </row>
    <row r="27" ht="12.75">
      <c r="A27" s="9" t="s">
        <v>15</v>
      </c>
    </row>
    <row r="28" ht="13.5">
      <c r="A28" s="8"/>
    </row>
    <row r="29" spans="1:4" ht="12.75">
      <c r="A29" s="9"/>
      <c r="B29" s="3"/>
      <c r="C29" s="3"/>
      <c r="D29" s="3"/>
    </row>
    <row r="30" spans="2:4" ht="12.75">
      <c r="B30" s="3"/>
      <c r="C30" s="3"/>
      <c r="D30" s="3"/>
    </row>
    <row r="32" spans="2:4" ht="12.75">
      <c r="B32" s="3"/>
      <c r="C32" s="3"/>
      <c r="D32" s="3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6"/>
      <c r="C39" s="6"/>
      <c r="D39" s="6"/>
    </row>
  </sheetData>
  <mergeCells count="2">
    <mergeCell ref="A1:D1"/>
    <mergeCell ref="A2:D2"/>
  </mergeCells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&amp;12 465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COXENRID</cp:lastModifiedBy>
  <cp:lastPrinted>2005-02-02T20:26:06Z</cp:lastPrinted>
  <dcterms:created xsi:type="dcterms:W3CDTF">1997-12-11T14:06:59Z</dcterms:created>
  <dcterms:modified xsi:type="dcterms:W3CDTF">2005-02-02T20:26:20Z</dcterms:modified>
  <cp:category/>
  <cp:version/>
  <cp:contentType/>
  <cp:contentStatus/>
</cp:coreProperties>
</file>