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SBE Funding by Goal and Inv Cat" sheetId="1" r:id="rId1"/>
  </sheets>
  <definedNames/>
  <calcPr fullCalcOnLoad="1"/>
</workbook>
</file>

<file path=xl/sharedStrings.xml><?xml version="1.0" encoding="utf-8"?>
<sst xmlns="http://schemas.openxmlformats.org/spreadsheetml/2006/main" count="64" uniqueCount="42">
  <si>
    <t>Social, Behavioral and Economic Sciences</t>
  </si>
  <si>
    <t>By Strategic Outcome Goal and Investment Category</t>
  </si>
  <si>
    <t>(Dollars in Millions)</t>
  </si>
  <si>
    <t>FY 2005</t>
  </si>
  <si>
    <t>Change over</t>
  </si>
  <si>
    <t>FY 2004</t>
  </si>
  <si>
    <t>Current</t>
  </si>
  <si>
    <t>FY 2006</t>
  </si>
  <si>
    <t>Actual</t>
  </si>
  <si>
    <t>Plan</t>
  </si>
  <si>
    <t>Request</t>
  </si>
  <si>
    <t>Amount</t>
  </si>
  <si>
    <t>Percent</t>
  </si>
  <si>
    <t>People</t>
  </si>
  <si>
    <t>Individuals</t>
  </si>
  <si>
    <t>10.54</t>
  </si>
  <si>
    <t>8.59</t>
  </si>
  <si>
    <t>-</t>
  </si>
  <si>
    <t xml:space="preserve"> </t>
  </si>
  <si>
    <t>Institutions</t>
  </si>
  <si>
    <t>1.43</t>
  </si>
  <si>
    <t>Collaborations</t>
  </si>
  <si>
    <t>.42</t>
  </si>
  <si>
    <t>0.0</t>
  </si>
  <si>
    <t>Ideas</t>
  </si>
  <si>
    <t>Fundamental Science and Engineering</t>
  </si>
  <si>
    <t>Centers Programs</t>
  </si>
  <si>
    <t>14.66</t>
  </si>
  <si>
    <t>Capability Enhancement</t>
  </si>
  <si>
    <t>Tools</t>
  </si>
  <si>
    <t>Facilities</t>
  </si>
  <si>
    <t>Infrastructure and Instrumentation</t>
  </si>
  <si>
    <t>39.32</t>
  </si>
  <si>
    <t>39.89</t>
  </si>
  <si>
    <t>Polar Tools, Facilities and Logistics</t>
  </si>
  <si>
    <t>Federally-Funded R&amp;D Centers</t>
  </si>
  <si>
    <t>Organizational Excellence</t>
  </si>
  <si>
    <t>3.63</t>
  </si>
  <si>
    <t>3.52</t>
  </si>
  <si>
    <t>3.73</t>
  </si>
  <si>
    <t>Total, SBE</t>
  </si>
  <si>
    <t>Totals may not add due to rounding.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</si>
</sst>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&quot;$&quot;#,##0.00"/>
  </numFmts>
  <fonts count="1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0"/>
      <color indexed="12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/>
    </xf>
    <xf numFmtId="164" fontId="7" fillId="0" borderId="1" xfId="15" applyNumberFormat="1" applyFont="1" applyBorder="1" applyAlignment="1">
      <alignment/>
    </xf>
    <xf numFmtId="164" fontId="7" fillId="0" borderId="1" xfId="15" applyNumberFormat="1" applyFont="1" applyBorder="1" applyAlignment="1">
      <alignment horizontal="right"/>
    </xf>
    <xf numFmtId="49" fontId="7" fillId="0" borderId="1" xfId="15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7" fillId="0" borderId="0" xfId="15" applyNumberFormat="1" applyFont="1" applyBorder="1" applyAlignment="1">
      <alignment horizontal="right"/>
    </xf>
    <xf numFmtId="49" fontId="7" fillId="0" borderId="0" xfId="15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7" fillId="0" borderId="2" xfId="0" applyFont="1" applyBorder="1" applyAlignment="1">
      <alignment/>
    </xf>
    <xf numFmtId="49" fontId="7" fillId="0" borderId="2" xfId="15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6" fillId="0" borderId="0" xfId="15" applyNumberFormat="1" applyFont="1" applyBorder="1" applyAlignment="1">
      <alignment horizontal="right"/>
    </xf>
    <xf numFmtId="49" fontId="6" fillId="0" borderId="3" xfId="15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2" fontId="6" fillId="0" borderId="0" xfId="15" applyNumberFormat="1" applyFont="1" applyBorder="1" applyAlignment="1">
      <alignment horizontal="right"/>
    </xf>
    <xf numFmtId="2" fontId="6" fillId="0" borderId="2" xfId="15" applyNumberFormat="1" applyFont="1" applyBorder="1" applyAlignment="1">
      <alignment horizontal="right"/>
    </xf>
    <xf numFmtId="2" fontId="6" fillId="0" borderId="2" xfId="15" applyNumberFormat="1" applyFont="1" applyBorder="1" applyAlignment="1" quotePrefix="1">
      <alignment horizontal="right"/>
    </xf>
    <xf numFmtId="4" fontId="6" fillId="0" borderId="2" xfId="15" applyNumberFormat="1" applyFont="1" applyBorder="1" applyAlignment="1">
      <alignment horizontal="right"/>
    </xf>
    <xf numFmtId="165" fontId="6" fillId="0" borderId="2" xfId="19" applyNumberFormat="1" applyFont="1" applyBorder="1" applyAlignment="1">
      <alignment horizontal="right"/>
    </xf>
    <xf numFmtId="2" fontId="6" fillId="0" borderId="0" xfId="15" applyNumberFormat="1" applyFont="1" applyBorder="1" applyAlignment="1" applyProtection="1">
      <alignment horizontal="right"/>
      <protection locked="0"/>
    </xf>
    <xf numFmtId="165" fontId="6" fillId="0" borderId="0" xfId="19" applyNumberFormat="1" applyFont="1" applyAlignment="1">
      <alignment/>
    </xf>
    <xf numFmtId="165" fontId="6" fillId="0" borderId="2" xfId="15" applyNumberFormat="1" applyFont="1" applyBorder="1" applyAlignment="1">
      <alignment horizontal="right"/>
    </xf>
    <xf numFmtId="2" fontId="6" fillId="0" borderId="3" xfId="15" applyNumberFormat="1" applyFont="1" applyBorder="1" applyAlignment="1" applyProtection="1">
      <alignment horizontal="right"/>
      <protection locked="0"/>
    </xf>
    <xf numFmtId="165" fontId="6" fillId="0" borderId="0" xfId="15" applyNumberFormat="1" applyFont="1" applyBorder="1" applyAlignment="1">
      <alignment horizontal="right"/>
    </xf>
    <xf numFmtId="0" fontId="5" fillId="0" borderId="2" xfId="0" applyFont="1" applyBorder="1" applyAlignment="1">
      <alignment/>
    </xf>
    <xf numFmtId="0" fontId="8" fillId="0" borderId="2" xfId="0" applyFont="1" applyBorder="1" applyAlignment="1">
      <alignment/>
    </xf>
    <xf numFmtId="165" fontId="6" fillId="0" borderId="2" xfId="19" applyNumberFormat="1" applyFont="1" applyBorder="1" applyAlignment="1">
      <alignment/>
    </xf>
    <xf numFmtId="0" fontId="5" fillId="0" borderId="4" xfId="0" applyFont="1" applyBorder="1" applyAlignment="1">
      <alignment/>
    </xf>
    <xf numFmtId="0" fontId="9" fillId="0" borderId="4" xfId="0" applyFont="1" applyBorder="1" applyAlignment="1">
      <alignment/>
    </xf>
    <xf numFmtId="166" fontId="6" fillId="0" borderId="4" xfId="15" applyNumberFormat="1" applyFont="1" applyBorder="1" applyAlignment="1">
      <alignment horizontal="right"/>
    </xf>
    <xf numFmtId="166" fontId="6" fillId="0" borderId="5" xfId="15" applyNumberFormat="1" applyFont="1" applyBorder="1" applyAlignment="1">
      <alignment horizontal="right"/>
    </xf>
    <xf numFmtId="165" fontId="6" fillId="0" borderId="5" xfId="19" applyNumberFormat="1" applyFont="1" applyBorder="1" applyAlignment="1">
      <alignment/>
    </xf>
    <xf numFmtId="164" fontId="4" fillId="0" borderId="0" xfId="15" applyNumberFormat="1" applyFont="1" applyAlignment="1">
      <alignment/>
    </xf>
    <xf numFmtId="4" fontId="10" fillId="0" borderId="0" xfId="15" applyNumberFormat="1" applyFont="1" applyAlignment="1">
      <alignment/>
    </xf>
    <xf numFmtId="166" fontId="4" fillId="0" borderId="1" xfId="15" applyNumberFormat="1" applyFont="1" applyBorder="1" applyAlignment="1">
      <alignment/>
    </xf>
    <xf numFmtId="4" fontId="10" fillId="0" borderId="1" xfId="15" applyNumberFormat="1" applyFont="1" applyBorder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workbookViewId="0" topLeftCell="A1">
      <selection activeCell="D5" sqref="D5"/>
    </sheetView>
  </sheetViews>
  <sheetFormatPr defaultColWidth="9.140625" defaultRowHeight="12.75"/>
  <cols>
    <col min="1" max="1" width="0.42578125" style="4" customWidth="1"/>
    <col min="2" max="2" width="32.8515625" style="4" customWidth="1"/>
    <col min="3" max="3" width="11.00390625" style="46" customWidth="1"/>
    <col min="4" max="4" width="11.7109375" style="46" customWidth="1"/>
    <col min="5" max="5" width="10.8515625" style="46" customWidth="1"/>
    <col min="6" max="7" width="8.7109375" style="46" customWidth="1"/>
    <col min="8" max="8" width="9.00390625" style="46" customWidth="1"/>
    <col min="9" max="9" width="7.8515625" style="46" customWidth="1"/>
    <col min="10" max="10" width="7.57421875" style="46" customWidth="1"/>
    <col min="11" max="11" width="7.7109375" style="46" customWidth="1"/>
    <col min="12" max="12" width="6.140625" style="4" hidden="1" customWidth="1"/>
    <col min="13" max="16384" width="9.140625" style="4" customWidth="1"/>
  </cols>
  <sheetData>
    <row r="1" spans="1:11" ht="14.25" customHeight="1">
      <c r="A1" s="1"/>
      <c r="B1" s="2" t="s">
        <v>0</v>
      </c>
      <c r="C1" s="2"/>
      <c r="D1" s="2"/>
      <c r="E1" s="2"/>
      <c r="F1" s="2"/>
      <c r="G1" s="2"/>
      <c r="H1" s="1"/>
      <c r="I1" s="1"/>
      <c r="J1" s="1"/>
      <c r="K1" s="3"/>
    </row>
    <row r="2" spans="1:11" ht="15" customHeight="1">
      <c r="A2" s="1"/>
      <c r="B2" s="2" t="s">
        <v>1</v>
      </c>
      <c r="C2" s="2"/>
      <c r="D2" s="2"/>
      <c r="E2" s="2"/>
      <c r="F2" s="2"/>
      <c r="G2" s="2"/>
      <c r="H2" s="1"/>
      <c r="I2" s="1"/>
      <c r="J2" s="1"/>
      <c r="K2" s="3"/>
    </row>
    <row r="3" spans="1:11" ht="15" customHeight="1" thickBot="1">
      <c r="A3" s="5"/>
      <c r="B3" s="6" t="s">
        <v>2</v>
      </c>
      <c r="C3" s="6"/>
      <c r="D3" s="6"/>
      <c r="E3" s="6"/>
      <c r="F3" s="6"/>
      <c r="G3" s="6"/>
      <c r="H3" s="5"/>
      <c r="I3" s="5"/>
      <c r="J3" s="5"/>
      <c r="K3" s="5"/>
    </row>
    <row r="4" spans="1:11" ht="14.25" customHeight="1">
      <c r="A4" s="7"/>
      <c r="B4" s="8"/>
      <c r="C4" s="9"/>
      <c r="D4" s="10" t="s">
        <v>3</v>
      </c>
      <c r="E4" s="10"/>
      <c r="F4" s="11" t="s">
        <v>4</v>
      </c>
      <c r="G4" s="11"/>
      <c r="H4" s="12"/>
      <c r="I4" s="4"/>
      <c r="J4" s="4"/>
      <c r="K4" s="4"/>
    </row>
    <row r="5" spans="1:11" ht="14.25" customHeight="1">
      <c r="A5" s="12"/>
      <c r="B5" s="13"/>
      <c r="C5" s="14" t="s">
        <v>5</v>
      </c>
      <c r="D5" s="14" t="s">
        <v>6</v>
      </c>
      <c r="E5" s="14" t="s">
        <v>7</v>
      </c>
      <c r="F5" s="15" t="s">
        <v>3</v>
      </c>
      <c r="G5" s="15"/>
      <c r="H5" s="16"/>
      <c r="I5" s="4"/>
      <c r="J5" s="4"/>
      <c r="K5" s="4"/>
    </row>
    <row r="6" spans="1:11" ht="14.25" customHeight="1">
      <c r="A6" s="17"/>
      <c r="B6" s="18"/>
      <c r="C6" s="19" t="s">
        <v>8</v>
      </c>
      <c r="D6" s="19" t="s">
        <v>9</v>
      </c>
      <c r="E6" s="19" t="s">
        <v>10</v>
      </c>
      <c r="F6" s="19" t="s">
        <v>11</v>
      </c>
      <c r="G6" s="19" t="s">
        <v>12</v>
      </c>
      <c r="H6" s="20"/>
      <c r="I6" s="4"/>
      <c r="J6" s="4"/>
      <c r="K6" s="4"/>
    </row>
    <row r="7" spans="1:8" s="26" customFormat="1" ht="17.25" customHeight="1">
      <c r="A7" s="21"/>
      <c r="B7" s="22" t="s">
        <v>13</v>
      </c>
      <c r="C7" s="23"/>
      <c r="D7" s="24"/>
      <c r="E7" s="23"/>
      <c r="F7" s="23"/>
      <c r="G7" s="23"/>
      <c r="H7" s="25"/>
    </row>
    <row r="8" spans="1:7" s="26" customFormat="1" ht="15">
      <c r="A8" s="21"/>
      <c r="B8" s="27" t="s">
        <v>14</v>
      </c>
      <c r="C8" s="28" t="s">
        <v>15</v>
      </c>
      <c r="D8" s="28" t="s">
        <v>16</v>
      </c>
      <c r="E8" s="28" t="s">
        <v>16</v>
      </c>
      <c r="F8" s="28" t="s">
        <v>17</v>
      </c>
      <c r="G8" s="28" t="s">
        <v>17</v>
      </c>
    </row>
    <row r="9" spans="1:7" s="26" customFormat="1" ht="15">
      <c r="A9" s="21" t="s">
        <v>18</v>
      </c>
      <c r="B9" s="27" t="s">
        <v>19</v>
      </c>
      <c r="C9" s="28" t="s">
        <v>20</v>
      </c>
      <c r="D9" s="28" t="s">
        <v>20</v>
      </c>
      <c r="E9" s="28" t="s">
        <v>20</v>
      </c>
      <c r="F9" s="28" t="s">
        <v>17</v>
      </c>
      <c r="G9" s="28" t="s">
        <v>17</v>
      </c>
    </row>
    <row r="10" spans="1:7" s="26" customFormat="1" ht="15">
      <c r="A10" s="21"/>
      <c r="B10" s="27" t="s">
        <v>21</v>
      </c>
      <c r="C10" s="29" t="s">
        <v>22</v>
      </c>
      <c r="D10" s="30" t="s">
        <v>23</v>
      </c>
      <c r="E10" s="31">
        <v>1</v>
      </c>
      <c r="F10" s="29">
        <f>E10-D10</f>
        <v>1</v>
      </c>
      <c r="G10" s="32" t="s">
        <v>17</v>
      </c>
    </row>
    <row r="11" spans="1:7" s="26" customFormat="1" ht="14.25" customHeight="1">
      <c r="A11" s="21"/>
      <c r="B11" s="27"/>
      <c r="C11" s="33">
        <f>C8+C9+C10</f>
        <v>12.389999999999999</v>
      </c>
      <c r="D11" s="28">
        <f>D8+D9</f>
        <v>10.02</v>
      </c>
      <c r="E11" s="28">
        <f>E8+E9+E10</f>
        <v>11.02</v>
      </c>
      <c r="F11" s="28">
        <f>E11-D11</f>
        <v>1</v>
      </c>
      <c r="G11" s="34">
        <f>F11/D11</f>
        <v>0.0998003992015968</v>
      </c>
    </row>
    <row r="12" spans="1:7" s="26" customFormat="1" ht="15">
      <c r="A12" s="21"/>
      <c r="B12" s="22" t="s">
        <v>24</v>
      </c>
      <c r="C12" s="28"/>
      <c r="D12" s="28"/>
      <c r="E12" s="28"/>
      <c r="F12" s="28"/>
      <c r="G12" s="34"/>
    </row>
    <row r="13" spans="1:7" s="26" customFormat="1" ht="15">
      <c r="A13" s="21"/>
      <c r="B13" s="27" t="s">
        <v>25</v>
      </c>
      <c r="C13" s="28">
        <v>113.2</v>
      </c>
      <c r="D13" s="28">
        <v>133.77</v>
      </c>
      <c r="E13" s="28">
        <v>135.74</v>
      </c>
      <c r="F13" s="28">
        <f>E13-D13</f>
        <v>1.9699999999999989</v>
      </c>
      <c r="G13" s="34">
        <f>F13/D13</f>
        <v>0.014726769828810635</v>
      </c>
    </row>
    <row r="14" spans="1:7" s="26" customFormat="1" ht="15">
      <c r="A14" s="21"/>
      <c r="B14" s="27" t="s">
        <v>26</v>
      </c>
      <c r="C14" s="28" t="s">
        <v>27</v>
      </c>
      <c r="D14" s="28">
        <v>8.7</v>
      </c>
      <c r="E14" s="28">
        <v>7.3</v>
      </c>
      <c r="F14" s="28">
        <f>E14-D14</f>
        <v>-1.3999999999999995</v>
      </c>
      <c r="G14" s="34">
        <f>F14/D14</f>
        <v>-0.160919540229885</v>
      </c>
    </row>
    <row r="15" spans="1:7" s="26" customFormat="1" ht="15">
      <c r="A15" s="21"/>
      <c r="B15" s="27" t="s">
        <v>28</v>
      </c>
      <c r="C15" s="29">
        <v>0.8</v>
      </c>
      <c r="D15" s="29">
        <v>0.7</v>
      </c>
      <c r="E15" s="29">
        <v>0.7</v>
      </c>
      <c r="F15" s="29" t="s">
        <v>17</v>
      </c>
      <c r="G15" s="35" t="s">
        <v>17</v>
      </c>
    </row>
    <row r="16" spans="1:7" s="26" customFormat="1" ht="15">
      <c r="A16" s="21"/>
      <c r="B16" s="27"/>
      <c r="C16" s="33">
        <f>C13+C14+C15</f>
        <v>128.66</v>
      </c>
      <c r="D16" s="33">
        <f>D13+D14+D15</f>
        <v>143.17</v>
      </c>
      <c r="E16" s="36">
        <f>E13+E14+E15</f>
        <v>143.74</v>
      </c>
      <c r="F16" s="28">
        <f>E16-D16</f>
        <v>0.5700000000000216</v>
      </c>
      <c r="G16" s="34">
        <f>F16/D16</f>
        <v>0.003981280994621929</v>
      </c>
    </row>
    <row r="17" spans="1:7" s="26" customFormat="1" ht="15">
      <c r="A17" s="21"/>
      <c r="B17" s="22" t="s">
        <v>29</v>
      </c>
      <c r="C17" s="28"/>
      <c r="D17" s="28"/>
      <c r="E17" s="28"/>
      <c r="F17" s="28"/>
      <c r="G17" s="34"/>
    </row>
    <row r="18" spans="1:7" s="26" customFormat="1" ht="15">
      <c r="A18" s="21"/>
      <c r="B18" s="27" t="s">
        <v>30</v>
      </c>
      <c r="C18" s="28">
        <v>0.3</v>
      </c>
      <c r="D18" s="28">
        <v>0.3</v>
      </c>
      <c r="E18" s="28">
        <v>0.3</v>
      </c>
      <c r="F18" s="28" t="s">
        <v>17</v>
      </c>
      <c r="G18" s="37" t="s">
        <v>17</v>
      </c>
    </row>
    <row r="19" spans="1:7" s="26" customFormat="1" ht="15">
      <c r="A19" s="21"/>
      <c r="B19" s="27" t="s">
        <v>31</v>
      </c>
      <c r="C19" s="28" t="s">
        <v>32</v>
      </c>
      <c r="D19" s="28" t="s">
        <v>33</v>
      </c>
      <c r="E19" s="28">
        <v>40</v>
      </c>
      <c r="F19" s="28">
        <f>E19-D19</f>
        <v>0.10999999999999943</v>
      </c>
      <c r="G19" s="34">
        <f>F19/D19</f>
        <v>0.002757583354224102</v>
      </c>
    </row>
    <row r="20" spans="1:7" s="26" customFormat="1" ht="15">
      <c r="A20" s="21"/>
      <c r="B20" s="27" t="s">
        <v>34</v>
      </c>
      <c r="C20" s="28" t="s">
        <v>17</v>
      </c>
      <c r="D20" s="28" t="s">
        <v>17</v>
      </c>
      <c r="E20" s="28" t="s">
        <v>17</v>
      </c>
      <c r="F20" s="28" t="s">
        <v>17</v>
      </c>
      <c r="G20" s="37" t="s">
        <v>17</v>
      </c>
    </row>
    <row r="21" spans="1:7" s="26" customFormat="1" ht="15">
      <c r="A21" s="21"/>
      <c r="B21" s="27" t="s">
        <v>35</v>
      </c>
      <c r="C21" s="29" t="s">
        <v>17</v>
      </c>
      <c r="D21" s="29" t="s">
        <v>17</v>
      </c>
      <c r="E21" s="29" t="s">
        <v>17</v>
      </c>
      <c r="F21" s="29" t="s">
        <v>17</v>
      </c>
      <c r="G21" s="35" t="s">
        <v>17</v>
      </c>
    </row>
    <row r="22" spans="1:7" s="26" customFormat="1" ht="15">
      <c r="A22" s="21"/>
      <c r="B22" s="27"/>
      <c r="C22" s="28">
        <f>+C18+C19</f>
        <v>39.62</v>
      </c>
      <c r="D22" s="28">
        <f>+D18+D19</f>
        <v>40.19</v>
      </c>
      <c r="E22" s="28">
        <f>+E18+E19</f>
        <v>40.3</v>
      </c>
      <c r="F22" s="28">
        <f>E22-D22</f>
        <v>0.10999999999999943</v>
      </c>
      <c r="G22" s="34">
        <f>F22/D22</f>
        <v>0.002736999253545644</v>
      </c>
    </row>
    <row r="23" spans="1:7" s="26" customFormat="1" ht="3.75" customHeight="1">
      <c r="A23" s="21"/>
      <c r="B23" s="27"/>
      <c r="C23" s="28"/>
      <c r="D23" s="28"/>
      <c r="E23" s="28"/>
      <c r="F23" s="28"/>
      <c r="G23" s="34"/>
    </row>
    <row r="24" spans="1:7" s="26" customFormat="1" ht="15">
      <c r="A24" s="38"/>
      <c r="B24" s="39" t="s">
        <v>36</v>
      </c>
      <c r="C24" s="29" t="s">
        <v>37</v>
      </c>
      <c r="D24" s="29" t="s">
        <v>38</v>
      </c>
      <c r="E24" s="29" t="s">
        <v>39</v>
      </c>
      <c r="F24" s="29">
        <f>E24-D24</f>
        <v>0.20999999999999996</v>
      </c>
      <c r="G24" s="40">
        <f>F24/D24</f>
        <v>0.0596590909090909</v>
      </c>
    </row>
    <row r="25" spans="1:7" s="26" customFormat="1" ht="18.75" customHeight="1" thickBot="1">
      <c r="A25" s="41"/>
      <c r="B25" s="42" t="s">
        <v>40</v>
      </c>
      <c r="C25" s="43">
        <f>+C11+C16+C22+C24</f>
        <v>184.29999999999998</v>
      </c>
      <c r="D25" s="43">
        <f>+D11+D16+D22+D24</f>
        <v>196.9</v>
      </c>
      <c r="E25" s="43">
        <f>+E11+E16+E22+E24</f>
        <v>198.79</v>
      </c>
      <c r="F25" s="44">
        <f>E25-D25</f>
        <v>1.8899999999999864</v>
      </c>
      <c r="G25" s="45">
        <f>F25/D25</f>
        <v>0.009598781107160927</v>
      </c>
    </row>
    <row r="26" spans="5:10" ht="12.75" customHeight="1" hidden="1">
      <c r="E26" s="47">
        <v>589.71</v>
      </c>
      <c r="F26" s="48">
        <f>E26-D25</f>
        <v>392.81000000000006</v>
      </c>
      <c r="G26" s="49">
        <v>607.32</v>
      </c>
      <c r="H26" s="48">
        <f>G26-D25</f>
        <v>410.4200000000001</v>
      </c>
      <c r="I26" s="49">
        <v>646.42</v>
      </c>
      <c r="J26" s="48">
        <f>I26-D25</f>
        <v>449.52</v>
      </c>
    </row>
    <row r="27" ht="12.75">
      <c r="B27" s="50" t="s">
        <v>41</v>
      </c>
    </row>
  </sheetData>
  <mergeCells count="5">
    <mergeCell ref="F5:G5"/>
    <mergeCell ref="B1:G1"/>
    <mergeCell ref="B2:G2"/>
    <mergeCell ref="B3:G3"/>
    <mergeCell ref="F4:G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cp:lastPrinted>2005-02-02T17:46:32Z</cp:lastPrinted>
  <dcterms:created xsi:type="dcterms:W3CDTF">2005-02-02T17:45:21Z</dcterms:created>
  <dcterms:modified xsi:type="dcterms:W3CDTF">2005-02-02T17:46:43Z</dcterms:modified>
  <cp:category/>
  <cp:version/>
  <cp:contentType/>
  <cp:contentStatus/>
</cp:coreProperties>
</file>