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610" windowWidth="12795" windowHeight="6150" activeTab="0"/>
  </bookViews>
  <sheets>
    <sheet name="EHR Funding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<sst xmlns="http://schemas.openxmlformats.org/spreadsheetml/2006/main" count="20" uniqueCount="19">
  <si>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Education and Human Resources Funding</t>
  </si>
  <si>
    <t>(Dollars in Millions)</t>
  </si>
  <si>
    <r>
      <t xml:space="preserve">FY 2006
Actual </t>
    </r>
    <r>
      <rPr>
        <vertAlign val="superscript"/>
        <sz val="10"/>
        <rFont val="Times New Roman"/>
        <family val="1"/>
      </rPr>
      <t>1</t>
    </r>
  </si>
  <si>
    <t>FY 2007 Request</t>
  </si>
  <si>
    <t>FY 2008 Request</t>
  </si>
  <si>
    <t>Change over
FY 2007 Request</t>
  </si>
  <si>
    <t>FY 2007</t>
  </si>
  <si>
    <t>FY 2008</t>
  </si>
  <si>
    <t>Request</t>
  </si>
  <si>
    <t>Amount</t>
  </si>
  <si>
    <t>Percent</t>
  </si>
  <si>
    <t>Research on Learning in 
   Formal and Informal 
   Settings (DRL)</t>
  </si>
  <si>
    <t>Undergraduate Education (DUE)</t>
  </si>
  <si>
    <t>Graduate Education (DGE)</t>
  </si>
  <si>
    <t>Human Resource Development 
   (HRD)</t>
  </si>
  <si>
    <r>
      <t xml:space="preserve">Total, EHR </t>
    </r>
    <r>
      <rPr>
        <vertAlign val="superscript"/>
        <sz val="10"/>
        <rFont val="Times New Roman"/>
        <family val="1"/>
      </rPr>
      <t>2</t>
    </r>
  </si>
  <si>
    <t>Totals may not add due to rounding.</t>
  </si>
  <si>
    <r>
      <t xml:space="preserve">1 </t>
    </r>
    <r>
      <rPr>
        <sz val="8"/>
        <rFont val="Times New Roman"/>
        <family val="1"/>
      </rPr>
      <t xml:space="preserve"> FY 2006 Actual reflects FY 2007 and FY 2008 structure of programs.</t>
    </r>
  </si>
  <si>
    <r>
      <t xml:space="preserve">2 </t>
    </r>
    <r>
      <rPr>
        <sz val="8"/>
        <rFont val="Times New Roman"/>
        <family val="1"/>
      </rPr>
      <t xml:space="preserve"> Excludes funding for EPSCoR for all years shown for comparability.  EPSCoR has been transferred from EHR to R&amp;RA.  Also excludes $99.40 million in FY 2006 obligations and an estimated $100.0 million in FY 2007 and FY 2008 receipts from H-1B Nonimmigrant Petitioner Fees.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</si>
</sst>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" xfId="0" applyFont="1" applyBorder="1" applyAlignment="1" quotePrefix="1">
      <alignment horizontal="center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164" fontId="2" fillId="0" borderId="4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 horizontal="right"/>
    </xf>
    <xf numFmtId="0" fontId="0" fillId="0" borderId="0" xfId="0" applyFont="1" applyAlignment="1">
      <alignment/>
    </xf>
    <xf numFmtId="166" fontId="2" fillId="0" borderId="0" xfId="0" applyNumberFormat="1" applyFont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0" borderId="3" xfId="0" applyFont="1" applyBorder="1" applyAlignment="1">
      <alignment wrapText="1"/>
    </xf>
    <xf numFmtId="166" fontId="2" fillId="0" borderId="3" xfId="0" applyNumberFormat="1" applyFont="1" applyBorder="1" applyAlignment="1">
      <alignment/>
    </xf>
    <xf numFmtId="166" fontId="2" fillId="0" borderId="3" xfId="0" applyNumberFormat="1" applyFont="1" applyFill="1" applyBorder="1" applyAlignment="1">
      <alignment/>
    </xf>
    <xf numFmtId="165" fontId="2" fillId="0" borderId="3" xfId="19" applyNumberFormat="1" applyFont="1" applyBorder="1" applyAlignment="1">
      <alignment horizontal="right"/>
    </xf>
    <xf numFmtId="0" fontId="2" fillId="0" borderId="5" xfId="0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Fill="1" applyBorder="1" applyAlignment="1">
      <alignment/>
    </xf>
    <xf numFmtId="165" fontId="2" fillId="0" borderId="5" xfId="19" applyNumberFormat="1" applyFont="1" applyBorder="1" applyAlignment="1">
      <alignment horizontal="right"/>
    </xf>
    <xf numFmtId="0" fontId="4" fillId="0" borderId="2" xfId="0" applyFont="1" applyBorder="1" applyAlignment="1">
      <alignment horizontal="justify"/>
    </xf>
    <xf numFmtId="0" fontId="0" fillId="0" borderId="2" xfId="0" applyBorder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 horizontal="justify" wrapText="1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showGridLines="0" tabSelected="1" workbookViewId="0" topLeftCell="A1">
      <selection activeCell="A25" sqref="A25"/>
    </sheetView>
  </sheetViews>
  <sheetFormatPr defaultColWidth="9.140625" defaultRowHeight="12.75"/>
  <cols>
    <col min="1" max="1" width="26.00390625" style="0" customWidth="1"/>
    <col min="2" max="6" width="10.42187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3.5" thickBot="1">
      <c r="A2" s="2" t="s">
        <v>1</v>
      </c>
      <c r="B2" s="2"/>
      <c r="C2" s="2"/>
      <c r="D2" s="2"/>
      <c r="E2" s="2"/>
      <c r="F2" s="2"/>
    </row>
    <row r="3" spans="2:6" s="3" customFormat="1" ht="12.75">
      <c r="B3" s="4" t="s">
        <v>2</v>
      </c>
      <c r="C3" s="4" t="s">
        <v>3</v>
      </c>
      <c r="D3" s="4" t="s">
        <v>4</v>
      </c>
      <c r="E3" s="5" t="s">
        <v>5</v>
      </c>
      <c r="F3" s="6"/>
    </row>
    <row r="4" spans="2:6" s="3" customFormat="1" ht="12.75">
      <c r="B4" s="7"/>
      <c r="C4" s="7" t="s">
        <v>6</v>
      </c>
      <c r="D4" s="7" t="s">
        <v>7</v>
      </c>
      <c r="E4" s="8"/>
      <c r="F4" s="8"/>
    </row>
    <row r="5" spans="1:6" s="3" customFormat="1" ht="12.75">
      <c r="A5" s="9"/>
      <c r="B5" s="10"/>
      <c r="C5" s="10" t="s">
        <v>8</v>
      </c>
      <c r="D5" s="10" t="s">
        <v>8</v>
      </c>
      <c r="E5" s="9" t="s">
        <v>9</v>
      </c>
      <c r="F5" s="9" t="s">
        <v>10</v>
      </c>
    </row>
    <row r="6" spans="1:6" s="15" customFormat="1" ht="38.25">
      <c r="A6" s="11" t="s">
        <v>11</v>
      </c>
      <c r="B6" s="12">
        <v>215.58</v>
      </c>
      <c r="C6" s="12">
        <v>215</v>
      </c>
      <c r="D6" s="12">
        <v>222.5</v>
      </c>
      <c r="E6" s="13">
        <f>+D6-C6</f>
        <v>7.5</v>
      </c>
      <c r="F6" s="14">
        <f>IF(C6=0,"N/A  ",E6/C6)</f>
        <v>0.03488372093023256</v>
      </c>
    </row>
    <row r="7" spans="1:6" s="15" customFormat="1" ht="12.75" customHeight="1">
      <c r="A7" s="11" t="s">
        <v>12</v>
      </c>
      <c r="B7" s="16">
        <v>211.86</v>
      </c>
      <c r="C7" s="16">
        <v>196.8</v>
      </c>
      <c r="D7" s="17">
        <v>210.22</v>
      </c>
      <c r="E7" s="16">
        <f>+D7-C7</f>
        <v>13.419999999999987</v>
      </c>
      <c r="F7" s="14">
        <f>IF(C7=0,"N/A  ",E7/C7)</f>
        <v>0.06819105691056904</v>
      </c>
    </row>
    <row r="8" spans="1:6" s="15" customFormat="1" ht="12.75">
      <c r="A8" s="11" t="s">
        <v>13</v>
      </c>
      <c r="B8" s="16">
        <v>153.07</v>
      </c>
      <c r="C8" s="16">
        <v>160.57</v>
      </c>
      <c r="D8" s="17">
        <v>169.5</v>
      </c>
      <c r="E8" s="16">
        <f>+D8-C8</f>
        <v>8.930000000000007</v>
      </c>
      <c r="F8" s="14">
        <f>IF(C8=0,"N/A  ",E8/C8)</f>
        <v>0.0556143737933612</v>
      </c>
    </row>
    <row r="9" spans="1:6" s="15" customFormat="1" ht="25.5">
      <c r="A9" s="18" t="s">
        <v>14</v>
      </c>
      <c r="B9" s="19">
        <v>119.75</v>
      </c>
      <c r="C9" s="19">
        <v>143.85</v>
      </c>
      <c r="D9" s="20">
        <v>148.38</v>
      </c>
      <c r="E9" s="19">
        <f>+D9-C9</f>
        <v>4.530000000000001</v>
      </c>
      <c r="F9" s="21">
        <f>IF(C9=0,"N/A  ",E9/C9)</f>
        <v>0.03149113660062566</v>
      </c>
    </row>
    <row r="10" spans="1:6" s="15" customFormat="1" ht="16.5" thickBot="1">
      <c r="A10" s="22" t="s">
        <v>15</v>
      </c>
      <c r="B10" s="23">
        <f>SUM(B6:B9)</f>
        <v>700.26</v>
      </c>
      <c r="C10" s="23">
        <f>SUM(C6:C9)</f>
        <v>716.22</v>
      </c>
      <c r="D10" s="24">
        <f>SUM(D6:D9)</f>
        <v>750.6</v>
      </c>
      <c r="E10" s="23">
        <f>D10-C10</f>
        <v>34.379999999999995</v>
      </c>
      <c r="F10" s="25">
        <f>IF(C10=0,"N/A  ",E10/C10)</f>
        <v>0.048002010555415926</v>
      </c>
    </row>
    <row r="11" spans="1:6" s="28" customFormat="1" ht="12.75">
      <c r="A11" s="26" t="s">
        <v>16</v>
      </c>
      <c r="B11" s="27"/>
      <c r="C11" s="27"/>
      <c r="D11" s="27"/>
      <c r="E11" s="27"/>
      <c r="F11" s="27"/>
    </row>
    <row r="12" spans="1:6" s="28" customFormat="1" ht="12.75" customHeight="1">
      <c r="A12" s="29" t="s">
        <v>17</v>
      </c>
      <c r="B12" s="29"/>
      <c r="C12" s="29"/>
      <c r="D12" s="29"/>
      <c r="E12" s="29"/>
      <c r="F12" s="29"/>
    </row>
    <row r="13" spans="1:6" s="28" customFormat="1" ht="32.25" customHeight="1">
      <c r="A13" s="29" t="s">
        <v>18</v>
      </c>
      <c r="B13" s="29"/>
      <c r="C13" s="29"/>
      <c r="D13" s="29"/>
      <c r="E13" s="29"/>
      <c r="F13" s="29"/>
    </row>
    <row r="14" spans="1:3" ht="6.75" customHeight="1">
      <c r="A14" s="30"/>
      <c r="B14" s="30"/>
      <c r="C14" s="30"/>
    </row>
  </sheetData>
  <mergeCells count="9">
    <mergeCell ref="A11:F11"/>
    <mergeCell ref="A12:F12"/>
    <mergeCell ref="A13:F13"/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Pamela B. Green</cp:lastModifiedBy>
  <cp:lastPrinted>2007-01-30T16:38:28Z</cp:lastPrinted>
  <dcterms:created xsi:type="dcterms:W3CDTF">2007-01-30T16:33:45Z</dcterms:created>
  <dcterms:modified xsi:type="dcterms:W3CDTF">2007-01-30T16:39:04Z</dcterms:modified>
  <cp:category/>
  <cp:version/>
  <cp:contentType/>
  <cp:contentStatus/>
</cp:coreProperties>
</file>