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445" activeTab="0"/>
  </bookViews>
  <sheets>
    <sheet name="EHR FY08 Summary Statemen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<sst xmlns="http://schemas.openxmlformats.org/spreadsheetml/2006/main" count="18" uniqueCount="18">
  <si>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Education and Human Resources</t>
  </si>
  <si>
    <t>FY 2008 Summary Statement</t>
  </si>
  <si>
    <t>(Dollars in Millions)</t>
  </si>
  <si>
    <t>Enacted/ Request</t>
  </si>
  <si>
    <t xml:space="preserve"> Rescission</t>
  </si>
  <si>
    <t>Carryover/       Recoveries</t>
  </si>
  <si>
    <t>Total Resources</t>
  </si>
  <si>
    <t>EPSCoR</t>
  </si>
  <si>
    <t>Expired</t>
  </si>
  <si>
    <t>Adj. Total Resources</t>
  </si>
  <si>
    <r>
      <t>Obligations Incurred/Est.</t>
    </r>
    <r>
      <rPr>
        <vertAlign val="superscript"/>
        <sz val="10"/>
        <rFont val="Times New Roman"/>
        <family val="1"/>
      </rPr>
      <t>1</t>
    </r>
  </si>
  <si>
    <t>FY 2006 Appropriation</t>
  </si>
  <si>
    <t>FY 2007 Request</t>
  </si>
  <si>
    <t>FY 2008 Request</t>
  </si>
  <si>
    <t>$ Change from FY 2007</t>
  </si>
  <si>
    <t>% Change from FY 2007</t>
  </si>
  <si>
    <t>Totals may not add due to rounding.</t>
  </si>
  <si>
    <r>
      <t>1</t>
    </r>
    <r>
      <rPr>
        <sz val="8"/>
        <rFont val="Times New Roman"/>
        <family val="1"/>
      </rPr>
      <t>The FY 2008 Request for R&amp;RA includes $107.0 million for EPSCoR.  Prior to FY 2008, EPSCoR was funded through the Education and Human Resources appropriation.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</si>
</sst>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39" fontId="2" fillId="0" borderId="0" xfId="15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4" fontId="2" fillId="0" borderId="4" xfId="15" applyNumberFormat="1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4" xfId="15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19" applyFont="1" applyBorder="1" applyAlignment="1">
      <alignment/>
    </xf>
    <xf numFmtId="43" fontId="2" fillId="0" borderId="1" xfId="15" applyNumberFormat="1" applyFont="1" applyBorder="1" applyAlignment="1">
      <alignment/>
    </xf>
    <xf numFmtId="165" fontId="2" fillId="0" borderId="1" xfId="19" applyNumberFormat="1" applyFont="1" applyBorder="1" applyAlignment="1">
      <alignment/>
    </xf>
    <xf numFmtId="0" fontId="5" fillId="0" borderId="0" xfId="0" applyFon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"/>
  <sheetViews>
    <sheetView showGridLines="0" tabSelected="1" workbookViewId="0" topLeftCell="A1">
      <selection activeCell="C22" sqref="C22"/>
    </sheetView>
  </sheetViews>
  <sheetFormatPr defaultColWidth="9.140625" defaultRowHeight="12.75"/>
  <cols>
    <col min="1" max="1" width="0.13671875" style="0" customWidth="1"/>
    <col min="2" max="2" width="19.28125" style="0" customWidth="1"/>
    <col min="3" max="3" width="7.7109375" style="0" customWidth="1"/>
    <col min="4" max="4" width="9.28125" style="0" customWidth="1"/>
    <col min="5" max="5" width="9.7109375" style="0" customWidth="1"/>
    <col min="7" max="7" width="7.7109375" style="0" customWidth="1"/>
    <col min="8" max="8" width="7.57421875" style="0" customWidth="1"/>
    <col min="9" max="9" width="9.28125" style="0" customWidth="1"/>
    <col min="10" max="10" width="11.57421875" style="0" customWidth="1"/>
  </cols>
  <sheetData>
    <row r="1" spans="2:10" ht="12.7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2.75" customHeight="1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13.5" customHeight="1" thickBot="1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2:10" ht="34.5" customHeight="1">
      <c r="B4" s="3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ht="20.25" customHeight="1">
      <c r="B5" s="6" t="s">
        <v>11</v>
      </c>
      <c r="C5" s="7">
        <f>SUM(807)</f>
        <v>807</v>
      </c>
      <c r="D5" s="7">
        <f>SUM(-10.307)</f>
        <v>-10.307</v>
      </c>
      <c r="E5" s="7">
        <f>SUM(0.4+1.86)</f>
        <v>2.2600000000000002</v>
      </c>
      <c r="F5" s="7">
        <f>SUM(C5:E5)</f>
        <v>798.953</v>
      </c>
      <c r="G5" s="7">
        <v>-98.22</v>
      </c>
      <c r="H5" s="7">
        <v>-0.34</v>
      </c>
      <c r="I5" s="7">
        <f>SUM(F5:H5)</f>
        <v>700.3929999999999</v>
      </c>
      <c r="J5" s="8">
        <f>SUM(215.58+211.86+153.07+119.75)</f>
        <v>700.26</v>
      </c>
    </row>
    <row r="6" spans="2:10" ht="20.25" customHeight="1">
      <c r="B6" s="9" t="s">
        <v>12</v>
      </c>
      <c r="C6" s="10">
        <v>816.22</v>
      </c>
      <c r="D6" s="11">
        <v>0</v>
      </c>
      <c r="E6" s="12">
        <v>0.13</v>
      </c>
      <c r="F6" s="10">
        <f>SUM(C6:E6)</f>
        <v>816.35</v>
      </c>
      <c r="G6" s="10">
        <v>-100</v>
      </c>
      <c r="H6" s="11">
        <v>0</v>
      </c>
      <c r="I6" s="10">
        <f>SUM(F6:G6)</f>
        <v>716.35</v>
      </c>
      <c r="J6" s="13">
        <f>SUM(F6:G6)</f>
        <v>716.35</v>
      </c>
    </row>
    <row r="7" spans="2:10" ht="20.25" customHeight="1">
      <c r="B7" s="14" t="s">
        <v>13</v>
      </c>
      <c r="C7" s="15">
        <v>750.6</v>
      </c>
      <c r="D7" s="16">
        <v>0</v>
      </c>
      <c r="E7" s="16">
        <v>0</v>
      </c>
      <c r="F7" s="15">
        <f>SUM(C7:E7)</f>
        <v>750.6</v>
      </c>
      <c r="G7" s="17">
        <v>0</v>
      </c>
      <c r="H7" s="17">
        <v>0</v>
      </c>
      <c r="I7" s="16">
        <v>0</v>
      </c>
      <c r="J7" s="18">
        <f>+F7</f>
        <v>750.6</v>
      </c>
    </row>
    <row r="8" spans="2:10" ht="20.25" customHeight="1">
      <c r="B8" s="9" t="s">
        <v>14</v>
      </c>
      <c r="C8" s="10"/>
      <c r="D8" s="19"/>
      <c r="E8" s="19"/>
      <c r="F8" s="10"/>
      <c r="G8" s="19"/>
      <c r="H8" s="19"/>
      <c r="I8" s="10"/>
      <c r="J8" s="20">
        <f>+J7-J6</f>
        <v>34.25</v>
      </c>
    </row>
    <row r="9" spans="2:10" ht="20.25" customHeight="1" thickBot="1">
      <c r="B9" s="21" t="s">
        <v>15</v>
      </c>
      <c r="C9" s="22"/>
      <c r="D9" s="23"/>
      <c r="E9" s="23"/>
      <c r="F9" s="22"/>
      <c r="G9" s="23"/>
      <c r="H9" s="23"/>
      <c r="I9" s="22"/>
      <c r="J9" s="24">
        <f>SUM(J8/J6)</f>
        <v>0.0478118238291338</v>
      </c>
    </row>
    <row r="10" spans="2:10" ht="12.75">
      <c r="B10" s="25" t="s">
        <v>16</v>
      </c>
      <c r="C10" s="26"/>
      <c r="D10" s="26"/>
      <c r="E10" s="26"/>
      <c r="F10" s="26"/>
      <c r="G10" s="26"/>
      <c r="H10" s="26"/>
      <c r="I10" s="26"/>
      <c r="J10" s="27"/>
    </row>
    <row r="11" spans="2:10" ht="24.75" customHeight="1">
      <c r="B11" s="28" t="s">
        <v>17</v>
      </c>
      <c r="C11" s="28"/>
      <c r="D11" s="28"/>
      <c r="E11" s="28"/>
      <c r="F11" s="28"/>
      <c r="G11" s="28"/>
      <c r="H11" s="28"/>
      <c r="I11" s="28"/>
      <c r="J11" s="28"/>
    </row>
    <row r="12" ht="12.75">
      <c r="B12" s="29"/>
    </row>
  </sheetData>
  <mergeCells count="4">
    <mergeCell ref="B1:J1"/>
    <mergeCell ref="B2:J2"/>
    <mergeCell ref="B3:J3"/>
    <mergeCell ref="B11:J11"/>
  </mergeCells>
  <printOptions horizontalCentered="1"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2007-01-30T16:42:41Z</cp:lastPrinted>
  <dcterms:created xsi:type="dcterms:W3CDTF">2007-01-30T16:33:43Z</dcterms:created>
  <dcterms:modified xsi:type="dcterms:W3CDTF">2007-01-30T16:43:02Z</dcterms:modified>
  <cp:category/>
  <cp:version/>
  <cp:contentType/>
  <cp:contentStatus/>
</cp:coreProperties>
</file>