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8025" windowHeight="4740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<sst xmlns="http://schemas.openxmlformats.org/spreadsheetml/2006/main" count="8" uniqueCount="8">
  <si>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AMISR Funding Profile</t>
  </si>
  <si>
    <t>(Dollars in Millions)</t>
  </si>
  <si>
    <t>Concept/ Development</t>
  </si>
  <si>
    <t>Implementation</t>
  </si>
  <si>
    <t>Operations &amp; Maintenance</t>
  </si>
  <si>
    <t>Total, NSF</t>
  </si>
  <si>
    <t>NOTE:  A steady state of about $3 million in operations support is expected to occur in or about FY 2008.  The expected operational lifespan of this project is 40 years, beginning in FY 2007.</t>
  </si>
  <si>
    <t>Fiscal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</si>
</sst>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9.75"/>
      <name val="Times New Roman"/>
      <family val="1"/>
    </font>
    <font>
      <b/>
      <sz val="21.7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/>
              <a:t>AMISR Funding, by Stage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2"/>
          <c:w val="0.983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Data!$B$4:$B$18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Data!$C$4:$C$18</c:f>
              <c:numCache>
                <c:ptCount val="15"/>
                <c:pt idx="0">
                  <c:v>1.3</c:v>
                </c:pt>
                <c:pt idx="1">
                  <c:v>1.3</c:v>
                </c:pt>
                <c:pt idx="2">
                  <c:v>1</c:v>
                </c:pt>
                <c:pt idx="3">
                  <c:v>3.4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Data!$B$4:$B$18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Data!$D$4:$D$18</c:f>
              <c:numCache>
                <c:ptCount val="15"/>
                <c:pt idx="3">
                  <c:v>0</c:v>
                </c:pt>
                <c:pt idx="4">
                  <c:v>14</c:v>
                </c:pt>
                <c:pt idx="5">
                  <c:v>12</c:v>
                </c:pt>
                <c:pt idx="6">
                  <c:v>10.5</c:v>
                </c:pt>
                <c:pt idx="7">
                  <c:v>7.5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Data!$B$4:$B$18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Data!$E$4:$E$18</c:f>
              <c:numCache>
                <c:ptCount val="15"/>
                <c:pt idx="4">
                  <c:v>0</c:v>
                </c:pt>
                <c:pt idx="5">
                  <c:v>0.4</c:v>
                </c:pt>
                <c:pt idx="6">
                  <c:v>0.5</c:v>
                </c:pt>
                <c:pt idx="7">
                  <c:v>2.7</c:v>
                </c:pt>
                <c:pt idx="8">
                  <c:v>3</c:v>
                </c:pt>
                <c:pt idx="9">
                  <c:v>3</c:v>
                </c:pt>
                <c:pt idx="10">
                  <c:v>3.072</c:v>
                </c:pt>
                <c:pt idx="11">
                  <c:v>3.145728</c:v>
                </c:pt>
                <c:pt idx="12">
                  <c:v>3.221225472</c:v>
                </c:pt>
                <c:pt idx="13">
                  <c:v>3.2243712</c:v>
                </c:pt>
                <c:pt idx="14">
                  <c:v>3.3017561088</c:v>
                </c:pt>
              </c:numCache>
            </c:numRef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0879"/>
        <c:crosses val="autoZero"/>
        <c:auto val="1"/>
        <c:lblOffset val="100"/>
        <c:noMultiLvlLbl val="0"/>
      </c:catAx>
      <c:valAx>
        <c:axId val="51940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81408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90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19675"/>
    <xdr:graphicFrame>
      <xdr:nvGraphicFramePr>
        <xdr:cNvPr id="1" name="Chart 1"/>
        <xdr:cNvGraphicFramePr/>
      </xdr:nvGraphicFramePr>
      <xdr:xfrm>
        <a:off x="0" y="0"/>
        <a:ext cx="9715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3">
      <selection activeCell="D11" sqref="D11"/>
    </sheetView>
  </sheetViews>
  <sheetFormatPr defaultColWidth="9.140625" defaultRowHeight="12.75"/>
  <cols>
    <col min="1" max="1" width="1.421875" style="1" customWidth="1"/>
    <col min="2" max="2" width="19.8515625" style="13" bestFit="1" customWidth="1"/>
    <col min="3" max="3" width="12.140625" style="1" bestFit="1" customWidth="1"/>
    <col min="4" max="4" width="14.00390625" style="1" bestFit="1" customWidth="1"/>
    <col min="5" max="5" width="12.421875" style="1" bestFit="1" customWidth="1"/>
    <col min="6" max="6" width="14.28125" style="1" customWidth="1"/>
    <col min="7" max="7" width="2.140625" style="1" customWidth="1"/>
    <col min="8" max="16384" width="9.140625" style="1" customWidth="1"/>
  </cols>
  <sheetData>
    <row r="1" spans="2:6" ht="15.75">
      <c r="B1" s="14" t="s">
        <v>0</v>
      </c>
      <c r="C1" s="14"/>
      <c r="D1" s="14"/>
      <c r="E1" s="14"/>
      <c r="F1" s="14"/>
    </row>
    <row r="2" spans="2:6" ht="15.75" thickBot="1">
      <c r="B2" s="15" t="s">
        <v>1</v>
      </c>
      <c r="C2" s="15"/>
      <c r="D2" s="15"/>
      <c r="E2" s="15"/>
      <c r="F2" s="15"/>
    </row>
    <row r="3" spans="2:6" s="2" customFormat="1" ht="30">
      <c r="B3" s="11" t="s">
        <v>7</v>
      </c>
      <c r="C3" s="3" t="s">
        <v>2</v>
      </c>
      <c r="D3" s="3" t="s">
        <v>3</v>
      </c>
      <c r="E3" s="3" t="s">
        <v>4</v>
      </c>
      <c r="F3" s="4" t="s">
        <v>5</v>
      </c>
    </row>
    <row r="4" spans="2:6" ht="15">
      <c r="B4" s="12">
        <v>1999</v>
      </c>
      <c r="C4" s="5">
        <v>1.3</v>
      </c>
      <c r="D4" s="5"/>
      <c r="E4" s="5"/>
      <c r="F4" s="6">
        <f aca="true" t="shared" si="0" ref="F4:F18">SUM(C4:E4)</f>
        <v>1.3</v>
      </c>
    </row>
    <row r="5" spans="2:6" ht="15">
      <c r="B5" s="12">
        <v>2000</v>
      </c>
      <c r="C5" s="5">
        <v>1.3</v>
      </c>
      <c r="D5" s="5"/>
      <c r="E5" s="5"/>
      <c r="F5" s="6">
        <f t="shared" si="0"/>
        <v>1.3</v>
      </c>
    </row>
    <row r="6" spans="2:6" ht="15">
      <c r="B6" s="12">
        <v>2001</v>
      </c>
      <c r="C6" s="5">
        <v>1</v>
      </c>
      <c r="D6" s="5"/>
      <c r="E6" s="5"/>
      <c r="F6" s="6">
        <f t="shared" si="0"/>
        <v>1</v>
      </c>
    </row>
    <row r="7" spans="2:6" ht="15">
      <c r="B7" s="12">
        <v>2002</v>
      </c>
      <c r="C7" s="5">
        <v>3.4</v>
      </c>
      <c r="D7" s="5">
        <v>0</v>
      </c>
      <c r="E7" s="5"/>
      <c r="F7" s="6">
        <f t="shared" si="0"/>
        <v>3.4</v>
      </c>
    </row>
    <row r="8" spans="2:6" ht="15">
      <c r="B8" s="12">
        <v>2003</v>
      </c>
      <c r="C8" s="5">
        <v>0</v>
      </c>
      <c r="D8" s="5">
        <v>14</v>
      </c>
      <c r="E8" s="5">
        <v>0</v>
      </c>
      <c r="F8" s="6">
        <f t="shared" si="0"/>
        <v>14</v>
      </c>
    </row>
    <row r="9" spans="2:6" ht="15">
      <c r="B9" s="12">
        <v>2004</v>
      </c>
      <c r="C9" s="5"/>
      <c r="D9" s="5">
        <v>12</v>
      </c>
      <c r="E9" s="5">
        <v>0.4</v>
      </c>
      <c r="F9" s="6">
        <f t="shared" si="0"/>
        <v>12.4</v>
      </c>
    </row>
    <row r="10" spans="2:6" ht="15">
      <c r="B10" s="12">
        <v>2005</v>
      </c>
      <c r="C10" s="5"/>
      <c r="D10" s="5">
        <v>10.5</v>
      </c>
      <c r="E10" s="5">
        <v>0.5</v>
      </c>
      <c r="F10" s="6">
        <f t="shared" si="0"/>
        <v>11</v>
      </c>
    </row>
    <row r="11" spans="2:6" ht="15">
      <c r="B11" s="12">
        <v>2006</v>
      </c>
      <c r="C11" s="5"/>
      <c r="D11" s="5">
        <v>7.5</v>
      </c>
      <c r="E11" s="5">
        <v>2.7</v>
      </c>
      <c r="F11" s="6">
        <f t="shared" si="0"/>
        <v>10.2</v>
      </c>
    </row>
    <row r="12" spans="2:6" ht="15">
      <c r="B12" s="12">
        <v>2007</v>
      </c>
      <c r="C12" s="7"/>
      <c r="D12" s="5">
        <v>0</v>
      </c>
      <c r="E12" s="5">
        <v>3</v>
      </c>
      <c r="F12" s="6">
        <f t="shared" si="0"/>
        <v>3</v>
      </c>
    </row>
    <row r="13" spans="2:6" ht="15">
      <c r="B13" s="12">
        <v>2008</v>
      </c>
      <c r="C13" s="7"/>
      <c r="D13" s="5"/>
      <c r="E13" s="5">
        <v>3</v>
      </c>
      <c r="F13" s="6">
        <f t="shared" si="0"/>
        <v>3</v>
      </c>
    </row>
    <row r="14" spans="2:6" ht="15">
      <c r="B14" s="12">
        <v>2009</v>
      </c>
      <c r="C14" s="7"/>
      <c r="D14" s="5"/>
      <c r="E14" s="5">
        <f>(E13*0.024)+E13</f>
        <v>3.072</v>
      </c>
      <c r="F14" s="6">
        <f t="shared" si="0"/>
        <v>3.072</v>
      </c>
    </row>
    <row r="15" spans="2:6" ht="15">
      <c r="B15" s="12">
        <v>2010</v>
      </c>
      <c r="C15" s="7"/>
      <c r="D15" s="5"/>
      <c r="E15" s="5">
        <f>(E14*0.024)+E14</f>
        <v>3.145728</v>
      </c>
      <c r="F15" s="6">
        <f t="shared" si="0"/>
        <v>3.145728</v>
      </c>
    </row>
    <row r="16" spans="2:6" ht="15">
      <c r="B16" s="12">
        <v>2011</v>
      </c>
      <c r="C16" s="7"/>
      <c r="D16" s="5"/>
      <c r="E16" s="5">
        <f>(E15*0.024)+E15</f>
        <v>3.221225472</v>
      </c>
      <c r="F16" s="6">
        <f t="shared" si="0"/>
        <v>3.221225472</v>
      </c>
    </row>
    <row r="17" spans="2:6" ht="15">
      <c r="B17" s="12">
        <v>2012</v>
      </c>
      <c r="C17" s="7"/>
      <c r="D17" s="5"/>
      <c r="E17" s="5">
        <f>(E15*0.025)+E15</f>
        <v>3.2243712</v>
      </c>
      <c r="F17" s="6">
        <f t="shared" si="0"/>
        <v>3.2243712</v>
      </c>
    </row>
    <row r="18" spans="2:6" ht="15.75" thickBot="1">
      <c r="B18" s="12">
        <v>2013</v>
      </c>
      <c r="C18" s="8"/>
      <c r="D18" s="9"/>
      <c r="E18" s="5">
        <f>(E16*0.025)+E16</f>
        <v>3.3017561088</v>
      </c>
      <c r="F18" s="6">
        <f t="shared" si="0"/>
        <v>3.3017561088</v>
      </c>
    </row>
    <row r="19" spans="2:6" ht="15">
      <c r="B19" s="16" t="s">
        <v>6</v>
      </c>
      <c r="C19" s="16"/>
      <c r="D19" s="16"/>
      <c r="E19" s="16"/>
      <c r="F19" s="16"/>
    </row>
    <row r="20" spans="2:6" ht="15">
      <c r="B20" s="17"/>
      <c r="C20" s="17"/>
      <c r="D20" s="17"/>
      <c r="E20" s="17"/>
      <c r="F20" s="17"/>
    </row>
    <row r="21" spans="2:6" ht="15">
      <c r="B21" s="10"/>
      <c r="C21" s="10"/>
      <c r="D21" s="10"/>
      <c r="E21" s="10"/>
      <c r="F21" s="10"/>
    </row>
  </sheetData>
  <mergeCells count="3">
    <mergeCell ref="B1:F1"/>
    <mergeCell ref="B2:F2"/>
    <mergeCell ref="B19:F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coxenrid</cp:lastModifiedBy>
  <cp:lastPrinted>2007-01-31T13:11:42Z</cp:lastPrinted>
  <dcterms:created xsi:type="dcterms:W3CDTF">2005-01-31T01:09:22Z</dcterms:created>
  <dcterms:modified xsi:type="dcterms:W3CDTF">2007-01-31T13:11:43Z</dcterms:modified>
  <cp:category/>
  <cp:version/>
  <cp:contentType/>
  <cp:contentStatus/>
</cp:coreProperties>
</file>