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io infrastruc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<sst xmlns="http://schemas.openxmlformats.org/spreadsheetml/2006/main" count="21" uniqueCount="21">
  <si>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Biological Infrastructure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</si>
  <si>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</si>
  <si>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</si>
  <si>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</si>
  <si>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</si>
  <si>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</si>
  <si>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</si>
  <si>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</si>
  <si>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</si>
  <si>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</si>
  <si>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</si>
  <si>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</si>
  <si>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 xml:space="preserve">  Research Resources</t>
  </si>
  <si>
    <t xml:space="preserve">  Human Resources</t>
  </si>
  <si>
    <t xml:space="preserve">Biological Infrastructure </t>
  </si>
  <si>
    <t>Major Components:</t>
  </si>
  <si>
    <t xml:space="preserve">  Research &amp; Education Projects</t>
  </si>
  <si>
    <t xml:space="preserve">   Facilities</t>
  </si>
  <si>
    <t xml:space="preserve">      National Nanotechnology Infrastructure Network</t>
  </si>
  <si>
    <t xml:space="preserve">      National Ecological Observatories Network</t>
  </si>
  <si>
    <t xml:space="preserve">      Cornell High Energy Synchrotron Source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</si>
</sst>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;\-0.0%;&quot;-&quot;??"/>
    <numFmt numFmtId="165" formatCode="&quot;$&quot;#,##0.00;\-&quot;$&quot;#,##0.00;&quot;-&quot;??"/>
    <numFmt numFmtId="166" formatCode="&quot;$&quot;#,##0.00"/>
    <numFmt numFmtId="167" formatCode="#,##0.00;\-#,##0.00;&quot;-&quot;??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164" fontId="3" fillId="0" borderId="0" xfId="19" applyNumberFormat="1" applyFont="1" applyBorder="1" applyAlignment="1">
      <alignment horizontal="right"/>
    </xf>
    <xf numFmtId="2" fontId="3" fillId="0" borderId="2" xfId="0" applyNumberFormat="1" applyFont="1" applyFill="1" applyBorder="1" applyAlignment="1">
      <alignment/>
    </xf>
    <xf numFmtId="2" fontId="3" fillId="0" borderId="2" xfId="0" applyNumberFormat="1" applyFont="1" applyBorder="1" applyAlignment="1">
      <alignment/>
    </xf>
    <xf numFmtId="164" fontId="3" fillId="0" borderId="2" xfId="19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165" fontId="4" fillId="0" borderId="4" xfId="0" applyNumberFormat="1" applyFont="1" applyFill="1" applyBorder="1" applyAlignment="1">
      <alignment/>
    </xf>
    <xf numFmtId="165" fontId="4" fillId="0" borderId="4" xfId="0" applyNumberFormat="1" applyFont="1" applyBorder="1" applyAlignment="1">
      <alignment/>
    </xf>
    <xf numFmtId="164" fontId="4" fillId="0" borderId="4" xfId="19" applyNumberFormat="1" applyFont="1" applyBorder="1" applyAlignment="1">
      <alignment horizontal="right"/>
    </xf>
    <xf numFmtId="0" fontId="2" fillId="0" borderId="0" xfId="0" applyFont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3" fillId="0" borderId="5" xfId="0" applyFont="1" applyBorder="1" applyAlignment="1">
      <alignment/>
    </xf>
    <xf numFmtId="167" fontId="3" fillId="0" borderId="5" xfId="0" applyNumberFormat="1" applyFont="1" applyFill="1" applyBorder="1" applyAlignment="1">
      <alignment/>
    </xf>
    <xf numFmtId="167" fontId="3" fillId="0" borderId="5" xfId="0" applyNumberFormat="1" applyFont="1" applyBorder="1" applyAlignment="1">
      <alignment/>
    </xf>
    <xf numFmtId="164" fontId="3" fillId="0" borderId="5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2.00390625" style="1" customWidth="1"/>
    <col min="2" max="2" width="41.00390625" style="1" customWidth="1"/>
    <col min="3" max="3" width="7.7109375" style="1" customWidth="1"/>
    <col min="4" max="4" width="8.57421875" style="1" customWidth="1"/>
    <col min="5" max="5" width="8.140625" style="1" customWidth="1"/>
    <col min="6" max="6" width="7.57421875" style="1" customWidth="1"/>
    <col min="7" max="7" width="7.421875" style="1" customWidth="1"/>
    <col min="8" max="8" width="1.1484375" style="1" customWidth="1"/>
    <col min="9" max="16384" width="9.140625" style="1" customWidth="1"/>
  </cols>
  <sheetData>
    <row r="1" spans="2:7" ht="15">
      <c r="B1" s="34" t="s">
        <v>0</v>
      </c>
      <c r="C1" s="34"/>
      <c r="D1" s="34"/>
      <c r="E1" s="34"/>
      <c r="F1" s="34"/>
      <c r="G1" s="34"/>
    </row>
    <row r="2" spans="2:7" ht="15">
      <c r="B2" s="35" t="s">
        <v>1</v>
      </c>
      <c r="C2" s="35"/>
      <c r="D2" s="35"/>
      <c r="E2" s="35"/>
      <c r="F2" s="35"/>
      <c r="G2" s="35"/>
    </row>
    <row r="3" spans="2:7" ht="4.5" customHeight="1" thickBot="1">
      <c r="B3" s="2"/>
      <c r="C3" s="2"/>
      <c r="D3" s="2"/>
      <c r="E3" s="2"/>
      <c r="F3" s="2"/>
      <c r="G3" s="2"/>
    </row>
    <row r="4" spans="1:8" ht="14.25" customHeight="1">
      <c r="A4" s="3"/>
      <c r="B4" s="4"/>
      <c r="C4" s="36" t="s">
        <v>2</v>
      </c>
      <c r="D4" s="36" t="s">
        <v>3</v>
      </c>
      <c r="E4" s="36" t="s">
        <v>4</v>
      </c>
      <c r="F4" s="39" t="s">
        <v>5</v>
      </c>
      <c r="G4" s="40"/>
      <c r="H4" s="3"/>
    </row>
    <row r="5" spans="2:7" ht="14.25" customHeight="1">
      <c r="B5" s="5"/>
      <c r="C5" s="37"/>
      <c r="D5" s="37" t="s">
        <v>6</v>
      </c>
      <c r="E5" s="37" t="s">
        <v>7</v>
      </c>
      <c r="F5" s="41"/>
      <c r="G5" s="41"/>
    </row>
    <row r="6" spans="1:7" ht="12.75" customHeight="1">
      <c r="A6" s="3"/>
      <c r="B6" s="6"/>
      <c r="C6" s="38"/>
      <c r="D6" s="38" t="s">
        <v>8</v>
      </c>
      <c r="E6" s="38" t="s">
        <v>9</v>
      </c>
      <c r="F6" s="7" t="s">
        <v>10</v>
      </c>
      <c r="G6" s="7" t="s">
        <v>11</v>
      </c>
    </row>
    <row r="7" spans="1:7" ht="15" customHeight="1">
      <c r="A7" s="3"/>
      <c r="B7" s="8" t="s">
        <v>12</v>
      </c>
      <c r="C7" s="9">
        <v>51.28</v>
      </c>
      <c r="D7" s="9">
        <v>53.58</v>
      </c>
      <c r="E7" s="10">
        <v>61.32</v>
      </c>
      <c r="F7" s="11">
        <f>E7-D7</f>
        <v>7.740000000000002</v>
      </c>
      <c r="G7" s="12">
        <f>IF(D7=0,"N/A  ",F7/D7)</f>
        <v>0.14445688689809635</v>
      </c>
    </row>
    <row r="8" spans="1:7" ht="15.75" customHeight="1">
      <c r="A8" s="3"/>
      <c r="B8" s="6" t="s">
        <v>13</v>
      </c>
      <c r="C8" s="13">
        <v>30.74</v>
      </c>
      <c r="D8" s="13">
        <v>32.32</v>
      </c>
      <c r="E8" s="13">
        <v>34.78</v>
      </c>
      <c r="F8" s="14">
        <f>E8-D8</f>
        <v>2.460000000000001</v>
      </c>
      <c r="G8" s="15">
        <f>IF(D8=0,"N/A  ",F8/D8)</f>
        <v>0.07611386138613864</v>
      </c>
    </row>
    <row r="9" spans="1:7" s="21" customFormat="1" ht="17.25" customHeight="1">
      <c r="A9" s="16"/>
      <c r="B9" s="17" t="s">
        <v>14</v>
      </c>
      <c r="C9" s="18">
        <f>SUM(C7:C8)</f>
        <v>82.02</v>
      </c>
      <c r="D9" s="18">
        <f>SUM(D7:D8)</f>
        <v>85.9</v>
      </c>
      <c r="E9" s="18">
        <f>SUM(E7:E8)</f>
        <v>96.1</v>
      </c>
      <c r="F9" s="19">
        <f>E9-D9</f>
        <v>10.199999999999989</v>
      </c>
      <c r="G9" s="20">
        <f>IF(D9=0,"N/A  ",F9/D9)</f>
        <v>0.11874272409778798</v>
      </c>
    </row>
    <row r="10" spans="2:7" ht="6" customHeight="1">
      <c r="B10" s="2"/>
      <c r="C10" s="22"/>
      <c r="D10" s="23"/>
      <c r="E10" s="23"/>
      <c r="F10" s="2"/>
      <c r="G10" s="2"/>
    </row>
    <row r="11" spans="2:7" s="21" customFormat="1" ht="14.25">
      <c r="B11" s="2" t="s">
        <v>15</v>
      </c>
      <c r="C11" s="24"/>
      <c r="D11" s="25"/>
      <c r="E11" s="25"/>
      <c r="F11" s="2"/>
      <c r="G11" s="2"/>
    </row>
    <row r="12" spans="2:7" ht="15">
      <c r="B12" s="2" t="s">
        <v>16</v>
      </c>
      <c r="C12" s="26">
        <f>C9-SUM(C14:C16)</f>
        <v>74.89999999999999</v>
      </c>
      <c r="D12" s="26">
        <v>78.77</v>
      </c>
      <c r="E12" s="26">
        <f>E9-SUM(E14:E16)</f>
        <v>84.97</v>
      </c>
      <c r="F12" s="27">
        <f>E12-D12</f>
        <v>6.200000000000003</v>
      </c>
      <c r="G12" s="12">
        <f>IF(D12=0,"N/A  ",F12/D12)</f>
        <v>0.0787101688460074</v>
      </c>
    </row>
    <row r="13" spans="2:7" ht="15">
      <c r="B13" s="2" t="s">
        <v>17</v>
      </c>
      <c r="C13" s="22"/>
      <c r="D13" s="23"/>
      <c r="E13" s="23"/>
      <c r="F13" s="2"/>
      <c r="G13" s="2"/>
    </row>
    <row r="14" spans="1:7" ht="14.25" customHeight="1">
      <c r="A14" s="28"/>
      <c r="B14" s="2" t="s">
        <v>18</v>
      </c>
      <c r="C14" s="26">
        <v>0.4</v>
      </c>
      <c r="D14" s="26">
        <v>0.4</v>
      </c>
      <c r="E14" s="26">
        <v>0.4</v>
      </c>
      <c r="F14" s="27">
        <f>E14-D14</f>
        <v>0</v>
      </c>
      <c r="G14" s="12">
        <f>IF(D14=0,"N/A  ",F14/D14)</f>
        <v>0</v>
      </c>
    </row>
    <row r="15" spans="1:7" ht="14.25" customHeight="1">
      <c r="A15" s="28"/>
      <c r="B15" s="2" t="s">
        <v>19</v>
      </c>
      <c r="C15" s="26">
        <v>5.93</v>
      </c>
      <c r="D15" s="26">
        <v>5.94</v>
      </c>
      <c r="E15" s="26">
        <v>9.94</v>
      </c>
      <c r="F15" s="27">
        <f>E15-D15</f>
        <v>3.999999999999999</v>
      </c>
      <c r="G15" s="12">
        <f>IF(D15=0,"N/A  ",F15/D15)</f>
        <v>0.6734006734006732</v>
      </c>
    </row>
    <row r="16" spans="1:7" ht="15.75" customHeight="1" thickBot="1">
      <c r="A16" s="29"/>
      <c r="B16" s="30" t="s">
        <v>20</v>
      </c>
      <c r="C16" s="31">
        <v>0.79</v>
      </c>
      <c r="D16" s="31">
        <v>0.79</v>
      </c>
      <c r="E16" s="31">
        <v>0.79</v>
      </c>
      <c r="F16" s="32">
        <f>E16-D16</f>
        <v>0</v>
      </c>
      <c r="G16" s="33">
        <f>IF(D16=0,"N/A  ",F16/D16)</f>
        <v>0</v>
      </c>
    </row>
  </sheetData>
  <mergeCells count="6">
    <mergeCell ref="B1:G1"/>
    <mergeCell ref="B2:G2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2007-01-31T13:31:03Z</cp:lastPrinted>
  <dcterms:created xsi:type="dcterms:W3CDTF">2007-01-30T18:54:16Z</dcterms:created>
  <dcterms:modified xsi:type="dcterms:W3CDTF">2007-01-31T13:31:04Z</dcterms:modified>
  <cp:category/>
  <cp:version/>
  <cp:contentType/>
  <cp:contentStatus/>
</cp:coreProperties>
</file>