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445" activeTab="0"/>
  </bookViews>
  <sheets>
    <sheet name="EHR-DUE Funding" sheetId="1" r:id="rId1"/>
  </sheets>
  <definedNames/>
  <calcPr fullCalcOnLoad="1"/>
</workbook>
</file>

<file path=xl/sharedStrings.xml><?xml version="1.0" encoding="utf-8"?>
<sst xmlns="http://schemas.openxmlformats.org/spreadsheetml/2006/main" count="24" uniqueCount="24">
  <si>
    <t>Undergraduate Education Funding</t>
  </si>
  <si>
    <t>(Dollars in Millions)</t>
  </si>
  <si>
    <t>FY 2007 Actual</t>
  </si>
  <si>
    <t>FY 2008 Estimate</t>
  </si>
  <si>
    <t>FY 2009 Request</t>
  </si>
  <si>
    <t>Change over
FY 2008 Estimate</t>
  </si>
  <si>
    <t>Current</t>
  </si>
  <si>
    <t>FY 2007</t>
  </si>
  <si>
    <t>Plan</t>
  </si>
  <si>
    <t>Request</t>
  </si>
  <si>
    <t>Amount</t>
  </si>
  <si>
    <t>Percent</t>
  </si>
  <si>
    <r>
      <t>Curriculum, Laboratory and Instructional 
   Development</t>
    </r>
    <r>
      <rPr>
        <vertAlign val="superscript"/>
        <sz val="10"/>
        <rFont val="Times New Roman"/>
        <family val="1"/>
      </rPr>
      <t>1</t>
    </r>
  </si>
  <si>
    <r>
      <t>Workforce Development</t>
    </r>
    <r>
      <rPr>
        <vertAlign val="superscript"/>
        <sz val="10"/>
        <rFont val="Times New Roman"/>
        <family val="1"/>
      </rPr>
      <t>1</t>
    </r>
  </si>
  <si>
    <t>Math and Science Partnership</t>
  </si>
  <si>
    <t>Total, DUE</t>
  </si>
  <si>
    <t>Selected Programs:</t>
  </si>
  <si>
    <t xml:space="preserve">   Advanced Technological Education</t>
  </si>
  <si>
    <t xml:space="preserve">   Course, Curriculum, and Laboratory Improvement</t>
  </si>
  <si>
    <t xml:space="preserve">   Robert Noyce Teacher Scholarship Program</t>
  </si>
  <si>
    <t xml:space="preserve">   Scholarship for Service</t>
  </si>
  <si>
    <t xml:space="preserve">   STEM Talent Expansion Program</t>
  </si>
  <si>
    <t>Totals may not add due to rounding.</t>
  </si>
  <si>
    <t xml:space="preserve">1/ The Robert Noyce Teacher Scholarship program is included in the Workforce Development line.  NSF proposes to move this program from the Curriculum, Laboratory, and Instructional Development line as of FY 2008 in order to better align with the program's purpose.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</si>
</sst>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quot;-&quot;??"/>
    <numFmt numFmtId="165" formatCode="0.0%;\-0.0%;&quot;-&quot;??"/>
    <numFmt numFmtId="166" formatCode="#,##0.00;\-#,##0.00;&quot;-&quot;??"/>
    <numFmt numFmtId="167" formatCode="&quot;$&quot;#,##0.00"/>
  </numFmts>
  <fonts count="8">
    <font>
      <sz val="10"/>
      <name val="Arial"/>
      <family val="0"/>
    </font>
    <font>
      <b/>
      <sz val="11"/>
      <name val="Times New Roman"/>
      <family val="1"/>
    </font>
    <font>
      <sz val="8"/>
      <name val="Times New Roman"/>
      <family val="1"/>
    </font>
    <font>
      <sz val="10"/>
      <name val="Times New Roman"/>
      <family val="1"/>
    </font>
    <font>
      <vertAlign val="superscript"/>
      <sz val="10"/>
      <name val="Times New Roman"/>
      <family val="1"/>
    </font>
    <font>
      <b/>
      <sz val="10"/>
      <name val="Times New Roman"/>
      <family val="1"/>
    </font>
    <font>
      <u val="single"/>
      <sz val="10"/>
      <color indexed="12"/>
      <name val="Arial"/>
      <family val="0"/>
    </font>
    <font>
      <u val="single"/>
      <sz val="10"/>
      <color indexed="36"/>
      <name val="Arial"/>
      <family val="0"/>
    </font>
  </fonts>
  <fills count="2">
    <fill>
      <patternFill/>
    </fill>
    <fill>
      <patternFill patternType="gray125"/>
    </fill>
  </fills>
  <borders count="6">
    <border>
      <left/>
      <right/>
      <top/>
      <bottom/>
      <diagonal/>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2" fillId="0" borderId="0" xfId="0" applyFont="1" applyAlignment="1">
      <alignment/>
    </xf>
    <xf numFmtId="0" fontId="3" fillId="0" borderId="0" xfId="0" applyFont="1" applyBorder="1" applyAlignment="1">
      <alignment horizontal="right"/>
    </xf>
    <xf numFmtId="0" fontId="3" fillId="0" borderId="0" xfId="0" applyFont="1" applyAlignment="1">
      <alignment horizontal="right"/>
    </xf>
    <xf numFmtId="0" fontId="3" fillId="0" borderId="1" xfId="0" applyFont="1" applyBorder="1" applyAlignment="1">
      <alignment horizontal="right"/>
    </xf>
    <xf numFmtId="0" fontId="3" fillId="0" borderId="2" xfId="0" applyFont="1" applyBorder="1" applyAlignment="1">
      <alignment horizontal="right"/>
    </xf>
    <xf numFmtId="0" fontId="3" fillId="0" borderId="3" xfId="0" applyFont="1" applyBorder="1" applyAlignment="1">
      <alignment wrapText="1"/>
    </xf>
    <xf numFmtId="164" fontId="3" fillId="0" borderId="3" xfId="0" applyNumberFormat="1" applyFont="1" applyFill="1" applyBorder="1" applyAlignment="1">
      <alignment/>
    </xf>
    <xf numFmtId="164" fontId="3" fillId="0" borderId="0" xfId="0" applyNumberFormat="1" applyFont="1" applyFill="1" applyBorder="1" applyAlignment="1">
      <alignment/>
    </xf>
    <xf numFmtId="164" fontId="3" fillId="0" borderId="0" xfId="0" applyNumberFormat="1" applyFont="1" applyBorder="1" applyAlignment="1">
      <alignment/>
    </xf>
    <xf numFmtId="165" fontId="3" fillId="0" borderId="0" xfId="21" applyNumberFormat="1" applyFont="1" applyBorder="1" applyAlignment="1">
      <alignment horizontal="right"/>
    </xf>
    <xf numFmtId="0" fontId="3" fillId="0" borderId="0" xfId="0" applyFont="1" applyBorder="1" applyAlignment="1">
      <alignment/>
    </xf>
    <xf numFmtId="166" fontId="3" fillId="0" borderId="0" xfId="0" applyNumberFormat="1" applyFont="1" applyFill="1" applyBorder="1" applyAlignment="1">
      <alignment/>
    </xf>
    <xf numFmtId="166" fontId="3" fillId="0" borderId="0" xfId="0" applyNumberFormat="1" applyFont="1" applyBorder="1" applyAlignment="1">
      <alignment/>
    </xf>
    <xf numFmtId="166" fontId="3" fillId="0" borderId="2" xfId="0" applyNumberFormat="1" applyFont="1" applyFill="1" applyBorder="1" applyAlignment="1">
      <alignment/>
    </xf>
    <xf numFmtId="0" fontId="3" fillId="0" borderId="0" xfId="0" applyFont="1" applyAlignment="1">
      <alignment/>
    </xf>
    <xf numFmtId="0" fontId="5" fillId="0" borderId="4" xfId="0" applyFont="1" applyBorder="1" applyAlignment="1">
      <alignment/>
    </xf>
    <xf numFmtId="164" fontId="5" fillId="0" borderId="4" xfId="0" applyNumberFormat="1" applyFont="1" applyFill="1" applyBorder="1" applyAlignment="1">
      <alignment/>
    </xf>
    <xf numFmtId="164" fontId="5" fillId="0" borderId="4" xfId="0" applyNumberFormat="1" applyFont="1" applyBorder="1" applyAlignment="1">
      <alignment/>
    </xf>
    <xf numFmtId="165" fontId="5" fillId="0" borderId="4" xfId="21" applyNumberFormat="1" applyFont="1" applyBorder="1" applyAlignment="1">
      <alignment horizontal="right"/>
    </xf>
    <xf numFmtId="0" fontId="3" fillId="0" borderId="1" xfId="0" applyFont="1" applyBorder="1" applyAlignment="1">
      <alignment/>
    </xf>
    <xf numFmtId="167" fontId="3" fillId="0" borderId="0" xfId="0" applyNumberFormat="1" applyFont="1" applyFill="1" applyBorder="1" applyAlignment="1">
      <alignment/>
    </xf>
    <xf numFmtId="167" fontId="3" fillId="0" borderId="0" xfId="0" applyNumberFormat="1" applyFont="1" applyBorder="1" applyAlignment="1">
      <alignment/>
    </xf>
    <xf numFmtId="0" fontId="3" fillId="0" borderId="5" xfId="0" applyFont="1" applyBorder="1" applyAlignment="1">
      <alignment/>
    </xf>
    <xf numFmtId="166" fontId="3" fillId="0" borderId="5" xfId="0" applyNumberFormat="1" applyFont="1" applyFill="1" applyBorder="1" applyAlignment="1">
      <alignment/>
    </xf>
    <xf numFmtId="166" fontId="3" fillId="0" borderId="5" xfId="0" applyNumberFormat="1" applyFont="1" applyBorder="1" applyAlignment="1">
      <alignment/>
    </xf>
    <xf numFmtId="165" fontId="3" fillId="0" borderId="5" xfId="21" applyNumberFormat="1" applyFont="1" applyBorder="1" applyAlignment="1">
      <alignment horizontal="right"/>
    </xf>
    <xf numFmtId="0" fontId="2"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justify" vertical="top" wrapText="1"/>
    </xf>
    <xf numFmtId="0" fontId="1" fillId="0" borderId="0" xfId="0" applyFont="1" applyAlignment="1">
      <alignment horizontal="center"/>
    </xf>
    <xf numFmtId="0" fontId="3" fillId="0" borderId="0" xfId="0" applyFont="1" applyBorder="1" applyAlignment="1" quotePrefix="1">
      <alignment horizontal="center"/>
    </xf>
    <xf numFmtId="0" fontId="3" fillId="0" borderId="1" xfId="0" applyFont="1" applyBorder="1" applyAlignment="1">
      <alignment horizontal="right" wrapText="1"/>
    </xf>
    <xf numFmtId="0" fontId="3" fillId="0" borderId="0" xfId="0" applyFont="1" applyBorder="1" applyAlignment="1">
      <alignment horizontal="right"/>
    </xf>
    <xf numFmtId="0" fontId="3" fillId="0" borderId="2" xfId="0" applyFont="1" applyBorder="1" applyAlignment="1">
      <alignment horizontal="right"/>
    </xf>
    <xf numFmtId="0" fontId="3" fillId="0" borderId="1" xfId="0" applyFont="1" applyBorder="1" applyAlignment="1">
      <alignment horizontal="center" wrapText="1"/>
    </xf>
    <xf numFmtId="0" fontId="3" fillId="0" borderId="1" xfId="0" applyFont="1" applyBorder="1" applyAlignment="1">
      <alignment horizontal="center"/>
    </xf>
    <xf numFmtId="0" fontId="3"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8"/>
  <sheetViews>
    <sheetView showGridLines="0" tabSelected="1" workbookViewId="0" topLeftCell="A1">
      <selection activeCell="B20" sqref="B20"/>
    </sheetView>
  </sheetViews>
  <sheetFormatPr defaultColWidth="9.140625" defaultRowHeight="12.75"/>
  <cols>
    <col min="1" max="1" width="0.5625" style="1" customWidth="1"/>
    <col min="2" max="2" width="39.7109375" style="1" customWidth="1"/>
    <col min="3" max="7" width="8.140625" style="1" customWidth="1"/>
    <col min="8" max="8" width="0.85546875" style="1" customWidth="1"/>
    <col min="9" max="16384" width="9.140625" style="1" customWidth="1"/>
  </cols>
  <sheetData>
    <row r="1" spans="1:7" ht="16.5" customHeight="1">
      <c r="A1" s="30" t="s">
        <v>0</v>
      </c>
      <c r="B1" s="30"/>
      <c r="C1" s="30"/>
      <c r="D1" s="30"/>
      <c r="E1" s="30"/>
      <c r="F1" s="30"/>
      <c r="G1" s="30"/>
    </row>
    <row r="2" spans="1:7" s="2" customFormat="1" ht="12.75" customHeight="1" thickBot="1">
      <c r="A2" s="31" t="s">
        <v>1</v>
      </c>
      <c r="B2" s="31"/>
      <c r="C2" s="31"/>
      <c r="D2" s="31"/>
      <c r="E2" s="31"/>
      <c r="F2" s="31"/>
      <c r="G2" s="31"/>
    </row>
    <row r="3" spans="2:7" s="3" customFormat="1" ht="15" customHeight="1">
      <c r="B3" s="4"/>
      <c r="C3" s="32" t="s">
        <v>2</v>
      </c>
      <c r="D3" s="32" t="s">
        <v>3</v>
      </c>
      <c r="E3" s="32" t="s">
        <v>4</v>
      </c>
      <c r="F3" s="35" t="s">
        <v>5</v>
      </c>
      <c r="G3" s="36"/>
    </row>
    <row r="4" spans="2:7" s="3" customFormat="1" ht="15" customHeight="1">
      <c r="B4" s="2"/>
      <c r="C4" s="33"/>
      <c r="D4" s="33" t="s">
        <v>6</v>
      </c>
      <c r="E4" s="33" t="s">
        <v>7</v>
      </c>
      <c r="F4" s="37"/>
      <c r="G4" s="37"/>
    </row>
    <row r="5" spans="2:7" s="3" customFormat="1" ht="15" customHeight="1">
      <c r="B5" s="5"/>
      <c r="C5" s="34"/>
      <c r="D5" s="34" t="s">
        <v>8</v>
      </c>
      <c r="E5" s="34" t="s">
        <v>9</v>
      </c>
      <c r="F5" s="5" t="s">
        <v>10</v>
      </c>
      <c r="G5" s="5" t="s">
        <v>11</v>
      </c>
    </row>
    <row r="6" spans="2:7" s="3" customFormat="1" ht="30.75" customHeight="1">
      <c r="B6" s="6" t="s">
        <v>12</v>
      </c>
      <c r="C6" s="7">
        <v>84.41</v>
      </c>
      <c r="D6" s="8">
        <v>83.45</v>
      </c>
      <c r="E6" s="8">
        <v>85.41</v>
      </c>
      <c r="F6" s="9">
        <f>+E6-D6</f>
        <v>1.9599999999999937</v>
      </c>
      <c r="G6" s="10">
        <f>IF(D6=0,"N/A  ",F6/D6)</f>
        <v>0.023487118034751273</v>
      </c>
    </row>
    <row r="7" spans="1:7" s="3" customFormat="1" ht="15" customHeight="1">
      <c r="A7" s="2"/>
      <c r="B7" s="11" t="s">
        <v>13</v>
      </c>
      <c r="C7" s="12">
        <v>74.6</v>
      </c>
      <c r="D7" s="12">
        <v>79.1</v>
      </c>
      <c r="E7" s="12">
        <v>83.42</v>
      </c>
      <c r="F7" s="13">
        <f>+E7-D7</f>
        <v>4.320000000000007</v>
      </c>
      <c r="G7" s="10">
        <f>IF(D7=0,"N/A  ",F7/D7)</f>
        <v>0.05461441213653613</v>
      </c>
    </row>
    <row r="8" spans="2:7" s="3" customFormat="1" ht="15" customHeight="1">
      <c r="B8" s="11" t="s">
        <v>14</v>
      </c>
      <c r="C8" s="14">
        <v>45.95</v>
      </c>
      <c r="D8" s="12">
        <v>48.5</v>
      </c>
      <c r="E8" s="12">
        <v>51</v>
      </c>
      <c r="F8" s="13">
        <f>+E8-D8</f>
        <v>2.5</v>
      </c>
      <c r="G8" s="10">
        <f>IF(D8=0,"N/A  ",F8/D8)</f>
        <v>0.05154639175257732</v>
      </c>
    </row>
    <row r="9" spans="2:7" s="15" customFormat="1" ht="15" customHeight="1" thickBot="1">
      <c r="B9" s="16" t="s">
        <v>15</v>
      </c>
      <c r="C9" s="17">
        <f>SUM(C6:C8)</f>
        <v>204.95999999999998</v>
      </c>
      <c r="D9" s="17">
        <f>SUM(D6:D8)</f>
        <v>211.05</v>
      </c>
      <c r="E9" s="17">
        <f>SUM(E6:E8)</f>
        <v>219.82999999999998</v>
      </c>
      <c r="F9" s="18">
        <f>E9-D9</f>
        <v>8.779999999999973</v>
      </c>
      <c r="G9" s="19">
        <f>IF(D9=0,"N/A  ",F9/D9)</f>
        <v>0.04160151622838177</v>
      </c>
    </row>
    <row r="10" spans="2:7" s="15" customFormat="1" ht="15" customHeight="1">
      <c r="B10" s="20" t="s">
        <v>16</v>
      </c>
      <c r="C10" s="21"/>
      <c r="D10" s="21"/>
      <c r="E10" s="21"/>
      <c r="F10" s="22"/>
      <c r="G10" s="10"/>
    </row>
    <row r="11" spans="2:7" s="15" customFormat="1" ht="15" customHeight="1">
      <c r="B11" s="11" t="s">
        <v>17</v>
      </c>
      <c r="C11" s="12">
        <v>50.58</v>
      </c>
      <c r="D11" s="12">
        <v>51.62</v>
      </c>
      <c r="E11" s="12">
        <v>51.62</v>
      </c>
      <c r="F11" s="13">
        <f>+E11-D11</f>
        <v>0</v>
      </c>
      <c r="G11" s="10">
        <f>IF(D11=0,"N/A  ",F11/D11)</f>
        <v>0</v>
      </c>
    </row>
    <row r="12" spans="2:7" s="15" customFormat="1" ht="15" customHeight="1">
      <c r="B12" s="11" t="s">
        <v>18</v>
      </c>
      <c r="C12" s="12">
        <v>37.78</v>
      </c>
      <c r="D12" s="12">
        <v>37.5</v>
      </c>
      <c r="E12" s="12">
        <v>39.21</v>
      </c>
      <c r="F12" s="13">
        <f>+E12-D12</f>
        <v>1.7100000000000009</v>
      </c>
      <c r="G12" s="10">
        <f>IF(D12=0,"N/A  ",F12/D12)</f>
        <v>0.04560000000000002</v>
      </c>
    </row>
    <row r="13" spans="2:7" s="15" customFormat="1" ht="15" customHeight="1">
      <c r="B13" s="11" t="s">
        <v>19</v>
      </c>
      <c r="C13" s="12">
        <v>10.3</v>
      </c>
      <c r="D13" s="12">
        <v>10.8</v>
      </c>
      <c r="E13" s="12">
        <v>11.6</v>
      </c>
      <c r="F13" s="13">
        <f>+E13-D13</f>
        <v>0.7999999999999989</v>
      </c>
      <c r="G13" s="10">
        <f>IF(D13=0,"N/A  ",F13/D13)</f>
        <v>0.07407407407407397</v>
      </c>
    </row>
    <row r="14" spans="2:7" s="15" customFormat="1" ht="15" customHeight="1">
      <c r="B14" s="11" t="s">
        <v>20</v>
      </c>
      <c r="C14" s="12">
        <v>11.36</v>
      </c>
      <c r="D14" s="12">
        <v>11.5</v>
      </c>
      <c r="E14" s="12">
        <v>15</v>
      </c>
      <c r="F14" s="13">
        <f>+E14-D14</f>
        <v>3.5</v>
      </c>
      <c r="G14" s="10">
        <f>IF(D14=0,"N/A  ",F14/D14)</f>
        <v>0.30434782608695654</v>
      </c>
    </row>
    <row r="15" spans="2:7" s="15" customFormat="1" ht="15" customHeight="1" thickBot="1">
      <c r="B15" s="23" t="s">
        <v>21</v>
      </c>
      <c r="C15" s="24">
        <v>28.9</v>
      </c>
      <c r="D15" s="24">
        <v>29.7</v>
      </c>
      <c r="E15" s="24">
        <v>29.7</v>
      </c>
      <c r="F15" s="25">
        <f>+E15-D15</f>
        <v>0</v>
      </c>
      <c r="G15" s="26">
        <f>IF(D15=0,"N/A  ",F15/D15)</f>
        <v>0</v>
      </c>
    </row>
    <row r="16" spans="2:7" s="15" customFormat="1" ht="15" customHeight="1">
      <c r="B16" s="28" t="s">
        <v>22</v>
      </c>
      <c r="C16" s="28"/>
      <c r="D16" s="28"/>
      <c r="E16" s="28"/>
      <c r="F16" s="28"/>
      <c r="G16" s="28"/>
    </row>
    <row r="17" spans="2:7" ht="33.75" customHeight="1">
      <c r="B17" s="29" t="s">
        <v>23</v>
      </c>
      <c r="C17" s="29"/>
      <c r="D17" s="29"/>
      <c r="E17" s="29"/>
      <c r="F17" s="29"/>
      <c r="G17" s="29"/>
    </row>
    <row r="18" spans="2:7" ht="24" customHeight="1">
      <c r="B18" s="27"/>
      <c r="C18" s="27"/>
      <c r="D18" s="27"/>
      <c r="E18" s="27"/>
      <c r="F18" s="27"/>
      <c r="G18" s="27"/>
    </row>
  </sheetData>
  <mergeCells count="8">
    <mergeCell ref="B16:G16"/>
    <mergeCell ref="B17:G17"/>
    <mergeCell ref="A1:G1"/>
    <mergeCell ref="A2:G2"/>
    <mergeCell ref="C3:C5"/>
    <mergeCell ref="D3:D5"/>
    <mergeCell ref="E3:E5"/>
    <mergeCell ref="F3:G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 Green</dc:creator>
  <cp:keywords/>
  <dc:description/>
  <cp:lastModifiedBy>nsfuser</cp:lastModifiedBy>
  <cp:lastPrinted>2008-01-30T20:30:59Z</cp:lastPrinted>
  <dcterms:created xsi:type="dcterms:W3CDTF">2008-01-30T20:23:01Z</dcterms:created>
  <dcterms:modified xsi:type="dcterms:W3CDTF">2008-01-31T11:52:59Z</dcterms:modified>
  <cp:category/>
  <cp:version/>
  <cp:contentType/>
  <cp:contentStatus/>
</cp:coreProperties>
</file>