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GOE by Obj Class &amp; S&amp;B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<sst xmlns="http://schemas.openxmlformats.org/spreadsheetml/2006/main" count="30" uniqueCount="30">
  <si>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General Operating Expenses by Object Class</t>
  </si>
  <si>
    <t>and Salaries and Benefits</t>
  </si>
  <si>
    <t>(Dollars in Thousands)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</si>
  <si>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</si>
  <si>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</si>
  <si>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</si>
  <si>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</si>
  <si>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</si>
  <si>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</si>
  <si>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</si>
  <si>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</si>
  <si>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</si>
  <si>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</si>
  <si>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</si>
  <si>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</si>
  <si>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</si>
  <si>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</si>
  <si>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</si>
  <si>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</si>
  <si>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</si>
  <si>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</si>
  <si>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Medical Care</t>
  </si>
  <si>
    <t>Operations and Maintenance of Equipment</t>
  </si>
  <si>
    <t>Supplies and Materials</t>
  </si>
  <si>
    <t>Equipment</t>
  </si>
  <si>
    <t>Subtotal, GOE</t>
  </si>
  <si>
    <t>Salaries and Benefits (PC&amp;B)</t>
  </si>
  <si>
    <t>Total, AOAM</t>
  </si>
  <si>
    <t>Totals may not add due to rounding.</t>
  </si>
  <si>
    <t>Note: In FY 2008 and 2009 IT contracts in object class Advisory and Assistance Services are reclassified as Equipment and O&amp;M of Equipment.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</si>
</sst>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;&quot;-&quot;"/>
    <numFmt numFmtId="165" formatCode="0.0%;\-0.0%;&quot;-&quot;??"/>
    <numFmt numFmtId="166" formatCode="#,##0;\-#,##0;&quot;-&quot;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5" fontId="3" fillId="0" borderId="0" xfId="19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5" fontId="3" fillId="0" borderId="4" xfId="1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1" max="1" width="35.00390625" style="1" customWidth="1"/>
    <col min="2" max="4" width="10.8515625" style="1" customWidth="1"/>
    <col min="5" max="5" width="8.7109375" style="1" customWidth="1"/>
    <col min="6" max="6" width="7.7109375" style="1" customWidth="1"/>
    <col min="7" max="16384" width="8.7109375" style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15">
      <c r="A2" s="22" t="s">
        <v>1</v>
      </c>
      <c r="B2" s="22"/>
      <c r="C2" s="22"/>
      <c r="D2" s="22"/>
      <c r="E2" s="22"/>
      <c r="F2" s="22"/>
    </row>
    <row r="3" spans="1:6" ht="15.75" thickBot="1">
      <c r="A3" s="23" t="s">
        <v>2</v>
      </c>
      <c r="B3" s="23"/>
      <c r="C3" s="23"/>
      <c r="D3" s="23"/>
      <c r="E3" s="23"/>
      <c r="F3" s="23"/>
    </row>
    <row r="4" spans="1:6" ht="14.25" customHeight="1">
      <c r="A4" s="2"/>
      <c r="B4" s="3"/>
      <c r="C4" s="3"/>
      <c r="D4" s="3"/>
      <c r="E4" s="24" t="s">
        <v>3</v>
      </c>
      <c r="F4" s="24"/>
    </row>
    <row r="5" spans="1:6" ht="13.5" customHeight="1">
      <c r="A5" s="4"/>
      <c r="B5" s="5" t="s">
        <v>4</v>
      </c>
      <c r="C5" s="5" t="s">
        <v>5</v>
      </c>
      <c r="D5" s="5" t="s">
        <v>6</v>
      </c>
      <c r="E5" s="21" t="s">
        <v>7</v>
      </c>
      <c r="F5" s="21"/>
    </row>
    <row r="6" spans="1:6" ht="15">
      <c r="A6" s="6"/>
      <c r="B6" s="7" t="s">
        <v>8</v>
      </c>
      <c r="C6" s="7" t="s">
        <v>9</v>
      </c>
      <c r="D6" s="7" t="s">
        <v>10</v>
      </c>
      <c r="E6" s="8" t="s">
        <v>11</v>
      </c>
      <c r="F6" s="8" t="s">
        <v>12</v>
      </c>
    </row>
    <row r="7" spans="1:6" ht="15">
      <c r="A7" s="4" t="s">
        <v>13</v>
      </c>
      <c r="B7" s="9">
        <v>5518</v>
      </c>
      <c r="C7" s="9">
        <v>8950</v>
      </c>
      <c r="D7" s="9">
        <v>10900</v>
      </c>
      <c r="E7" s="9">
        <f aca="true" t="shared" si="0" ref="E7:E18">D7-C7</f>
        <v>1950</v>
      </c>
      <c r="F7" s="10">
        <f aca="true" t="shared" si="1" ref="F7:F21">IF(C7=0,"N/A  ",E7/C7)</f>
        <v>0.21787709497206703</v>
      </c>
    </row>
    <row r="8" spans="1:6" ht="15">
      <c r="A8" s="4" t="s">
        <v>14</v>
      </c>
      <c r="B8" s="11">
        <f>176+1</f>
        <v>177</v>
      </c>
      <c r="C8" s="11">
        <v>230</v>
      </c>
      <c r="D8" s="11">
        <v>230</v>
      </c>
      <c r="E8" s="11">
        <f t="shared" si="0"/>
        <v>0</v>
      </c>
      <c r="F8" s="10">
        <f t="shared" si="1"/>
        <v>0</v>
      </c>
    </row>
    <row r="9" spans="1:6" ht="15">
      <c r="A9" s="4" t="s">
        <v>15</v>
      </c>
      <c r="B9" s="11">
        <v>21778</v>
      </c>
      <c r="C9" s="11">
        <v>23500</v>
      </c>
      <c r="D9" s="11">
        <v>25000</v>
      </c>
      <c r="E9" s="11">
        <f t="shared" si="0"/>
        <v>1500</v>
      </c>
      <c r="F9" s="10">
        <f t="shared" si="1"/>
        <v>0.06382978723404255</v>
      </c>
    </row>
    <row r="10" spans="1:6" ht="15">
      <c r="A10" s="4" t="s">
        <v>16</v>
      </c>
      <c r="B10" s="11">
        <v>4942</v>
      </c>
      <c r="C10" s="11">
        <v>1450</v>
      </c>
      <c r="D10" s="11">
        <v>1589</v>
      </c>
      <c r="E10" s="11">
        <f t="shared" si="0"/>
        <v>139</v>
      </c>
      <c r="F10" s="10">
        <f t="shared" si="1"/>
        <v>0.09586206896551724</v>
      </c>
    </row>
    <row r="11" spans="1:6" ht="15">
      <c r="A11" s="4" t="s">
        <v>17</v>
      </c>
      <c r="B11" s="11">
        <v>119</v>
      </c>
      <c r="C11" s="11">
        <v>100</v>
      </c>
      <c r="D11" s="11">
        <v>100</v>
      </c>
      <c r="E11" s="11">
        <f t="shared" si="0"/>
        <v>0</v>
      </c>
      <c r="F11" s="10">
        <f t="shared" si="1"/>
        <v>0</v>
      </c>
    </row>
    <row r="12" spans="1:6" ht="15">
      <c r="A12" s="4" t="s">
        <v>18</v>
      </c>
      <c r="B12" s="11">
        <v>40387</v>
      </c>
      <c r="C12" s="11">
        <v>12782</v>
      </c>
      <c r="D12" s="11">
        <v>13802</v>
      </c>
      <c r="E12" s="11">
        <f t="shared" si="0"/>
        <v>1020</v>
      </c>
      <c r="F12" s="10">
        <f t="shared" si="1"/>
        <v>0.07979971835393522</v>
      </c>
    </row>
    <row r="13" spans="1:6" ht="15">
      <c r="A13" s="4" t="s">
        <v>19</v>
      </c>
      <c r="B13" s="11">
        <v>9023</v>
      </c>
      <c r="C13" s="11">
        <v>8900</v>
      </c>
      <c r="D13" s="11">
        <v>10295</v>
      </c>
      <c r="E13" s="11">
        <f t="shared" si="0"/>
        <v>1395</v>
      </c>
      <c r="F13" s="10">
        <f t="shared" si="1"/>
        <v>0.15674157303370786</v>
      </c>
    </row>
    <row r="14" spans="1:6" ht="15">
      <c r="A14" s="12" t="s">
        <v>20</v>
      </c>
      <c r="B14" s="11">
        <v>507</v>
      </c>
      <c r="C14" s="11">
        <v>3300</v>
      </c>
      <c r="D14" s="11">
        <v>3600</v>
      </c>
      <c r="E14" s="11">
        <f t="shared" si="0"/>
        <v>300</v>
      </c>
      <c r="F14" s="10">
        <f t="shared" si="1"/>
        <v>0.09090909090909091</v>
      </c>
    </row>
    <row r="15" spans="1:6" ht="15">
      <c r="A15" s="4" t="s">
        <v>21</v>
      </c>
      <c r="B15" s="11">
        <v>19</v>
      </c>
      <c r="C15" s="11">
        <v>575</v>
      </c>
      <c r="D15" s="11">
        <v>600</v>
      </c>
      <c r="E15" s="11">
        <f t="shared" si="0"/>
        <v>25</v>
      </c>
      <c r="F15" s="10">
        <f t="shared" si="1"/>
        <v>0.043478260869565216</v>
      </c>
    </row>
    <row r="16" spans="1:6" ht="15">
      <c r="A16" s="4" t="s">
        <v>22</v>
      </c>
      <c r="B16" s="11">
        <f>33+792</f>
        <v>825</v>
      </c>
      <c r="C16" s="11">
        <v>28490</v>
      </c>
      <c r="D16" s="11">
        <v>34403</v>
      </c>
      <c r="E16" s="11">
        <f t="shared" si="0"/>
        <v>5913</v>
      </c>
      <c r="F16" s="10">
        <f t="shared" si="1"/>
        <v>0.20754650754650755</v>
      </c>
    </row>
    <row r="17" spans="1:6" ht="15">
      <c r="A17" s="4" t="s">
        <v>23</v>
      </c>
      <c r="B17" s="11">
        <v>2156</v>
      </c>
      <c r="C17" s="11">
        <v>2750</v>
      </c>
      <c r="D17" s="11">
        <v>3100</v>
      </c>
      <c r="E17" s="11">
        <f t="shared" si="0"/>
        <v>350</v>
      </c>
      <c r="F17" s="10">
        <f t="shared" si="1"/>
        <v>0.12727272727272726</v>
      </c>
    </row>
    <row r="18" spans="1:6" ht="15">
      <c r="A18" s="4" t="s">
        <v>24</v>
      </c>
      <c r="B18" s="13">
        <v>2102</v>
      </c>
      <c r="C18" s="13">
        <v>12273</v>
      </c>
      <c r="D18" s="13">
        <v>9861</v>
      </c>
      <c r="E18" s="13">
        <f t="shared" si="0"/>
        <v>-2412</v>
      </c>
      <c r="F18" s="14">
        <f t="shared" si="1"/>
        <v>-0.19652896602297726</v>
      </c>
    </row>
    <row r="19" spans="1:6" ht="15">
      <c r="A19" s="15" t="s">
        <v>25</v>
      </c>
      <c r="B19" s="11">
        <f>SUM(B7:B18)</f>
        <v>87553</v>
      </c>
      <c r="C19" s="11">
        <f>SUM(C7:C18)</f>
        <v>103300</v>
      </c>
      <c r="D19" s="11">
        <f>SUM(D7:D18)</f>
        <v>113480</v>
      </c>
      <c r="E19" s="11">
        <f>SUM(E7:E18)</f>
        <v>10180</v>
      </c>
      <c r="F19" s="10">
        <f t="shared" si="1"/>
        <v>0.09854791868344627</v>
      </c>
    </row>
    <row r="20" spans="1:6" ht="16.5" customHeight="1">
      <c r="A20" s="6" t="s">
        <v>26</v>
      </c>
      <c r="B20" s="11">
        <v>160934</v>
      </c>
      <c r="C20" s="11">
        <v>178490</v>
      </c>
      <c r="D20" s="11">
        <v>191580</v>
      </c>
      <c r="E20" s="11">
        <f>D20-C20</f>
        <v>13090</v>
      </c>
      <c r="F20" s="14">
        <f t="shared" si="1"/>
        <v>0.07333744187349431</v>
      </c>
    </row>
    <row r="21" spans="1:6" ht="15.75" thickBot="1">
      <c r="A21" s="16" t="s">
        <v>27</v>
      </c>
      <c r="B21" s="17">
        <f>B19+B20</f>
        <v>248487</v>
      </c>
      <c r="C21" s="17">
        <f>C19+C20</f>
        <v>281790</v>
      </c>
      <c r="D21" s="17">
        <f>D19+D20</f>
        <v>305060</v>
      </c>
      <c r="E21" s="17">
        <f>D21-C21</f>
        <v>23270</v>
      </c>
      <c r="F21" s="18">
        <f t="shared" si="1"/>
        <v>0.08257922566450193</v>
      </c>
    </row>
    <row r="22" spans="1:6" ht="15">
      <c r="A22" s="19" t="s">
        <v>28</v>
      </c>
      <c r="B22" s="20"/>
      <c r="C22" s="20"/>
      <c r="D22" s="20"/>
      <c r="E22" s="20"/>
      <c r="F22" s="20"/>
    </row>
    <row r="23" ht="15">
      <c r="A23" s="19" t="s">
        <v>29</v>
      </c>
    </row>
  </sheetData>
  <mergeCells count="5">
    <mergeCell ref="E5:F5"/>
    <mergeCell ref="A1:F1"/>
    <mergeCell ref="A2:F2"/>
    <mergeCell ref="A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2008-01-30T16:50:06Z</dcterms:created>
  <dcterms:modified xsi:type="dcterms:W3CDTF">2008-01-31T12:01:16Z</dcterms:modified>
  <cp:category/>
  <cp:version/>
  <cp:contentType/>
  <cp:contentStatus/>
</cp:coreProperties>
</file>