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/>
  </bookViews>
  <sheets>
    <sheet name="NSF Hist - Current $" sheetId="1" r:id="rId1"/>
    <sheet name="NSF Hist - Constant FY10 $" sheetId="2" r:id="rId2"/>
  </sheets>
  <calcPr calcId="125725"/>
</workbook>
</file>

<file path=xl/calcChain.xml><?xml version="1.0" encoding="utf-8"?>
<calcChain xmlns="http://schemas.openxmlformats.org/spreadsheetml/2006/main">
  <c r="I66" i="1"/>
  <c r="I65"/>
  <c r="I64"/>
  <c r="I63"/>
  <c r="I62"/>
  <c r="C61"/>
  <c r="B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1"/>
</calcChain>
</file>

<file path=xl/sharedStrings.xml><?xml version="1.0" encoding="utf-8"?>
<sst xmlns="http://schemas.openxmlformats.org/spreadsheetml/2006/main" count="31" uniqueCount="17">
  <si>
    <t>NSF By Account</t>
  </si>
  <si>
    <t>(Actual Dollars in Millions - Current Dollars)</t>
  </si>
  <si>
    <t>Fiscal Year</t>
  </si>
  <si>
    <t>Research &amp; Related Activities</t>
  </si>
  <si>
    <t>Education &amp; Human Resources</t>
  </si>
  <si>
    <t>Academic Research Infrastructure</t>
  </si>
  <si>
    <t>Major Research Equipment &amp; Facilities Construction</t>
  </si>
  <si>
    <t>Office of Inspector General</t>
  </si>
  <si>
    <t>Agency Operations &amp; Award Management</t>
  </si>
  <si>
    <t>National Science Board</t>
  </si>
  <si>
    <t>NSF</t>
  </si>
  <si>
    <t>2009 Omnibus Actual</t>
  </si>
  <si>
    <t>(FY Actuals - FY 2010 Constant Dollars in Millions)</t>
  </si>
  <si>
    <t>2010 Estimate</t>
  </si>
  <si>
    <t>2009 ARRA Actual</t>
  </si>
  <si>
    <t xml:space="preserve">2011 Request </t>
  </si>
  <si>
    <t>Totals may not add due to rounding.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</si>
</sst>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;&quot;-&quot;??"/>
  </numFmts>
  <fonts count="5">
    <font>
      <sz val="10"/>
      <name val="Arial"/>
    </font>
    <font>
      <sz val="10"/>
      <name val="Arial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</xf>
    <xf numFmtId="164" fontId="3" fillId="0" borderId="5" xfId="0" applyNumberFormat="1" applyFont="1" applyBorder="1" applyAlignment="1" applyProtection="1"/>
    <xf numFmtId="164" fontId="3" fillId="0" borderId="6" xfId="0" applyNumberFormat="1" applyFont="1" applyBorder="1" applyAlignment="1" applyProtection="1"/>
    <xf numFmtId="164" fontId="3" fillId="0" borderId="7" xfId="0" applyNumberFormat="1" applyFont="1" applyBorder="1" applyAlignment="1"/>
    <xf numFmtId="0" fontId="3" fillId="0" borderId="8" xfId="0" applyFont="1" applyBorder="1" applyAlignment="1" applyProtection="1">
      <alignment horizontal="left"/>
    </xf>
    <xf numFmtId="164" fontId="3" fillId="0" borderId="9" xfId="0" applyNumberFormat="1" applyFont="1" applyBorder="1" applyAlignment="1" applyProtection="1"/>
    <xf numFmtId="164" fontId="3" fillId="0" borderId="0" xfId="0" applyNumberFormat="1" applyFont="1" applyBorder="1" applyAlignment="1" applyProtection="1"/>
    <xf numFmtId="164" fontId="3" fillId="0" borderId="10" xfId="0" applyNumberFormat="1" applyFont="1" applyBorder="1" applyAlignment="1"/>
    <xf numFmtId="164" fontId="3" fillId="0" borderId="0" xfId="0" applyNumberFormat="1" applyFont="1" applyBorder="1"/>
    <xf numFmtId="164" fontId="3" fillId="0" borderId="9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NumberFormat="1" applyFont="1" applyBorder="1" applyAlignment="1"/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12" xfId="0" applyNumberFormat="1" applyFont="1" applyBorder="1" applyAlignment="1"/>
    <xf numFmtId="0" fontId="1" fillId="0" borderId="0" xfId="0" applyFont="1" applyAlignment="1">
      <alignment horizontal="left"/>
    </xf>
    <xf numFmtId="164" fontId="3" fillId="0" borderId="0" xfId="1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1" fillId="0" borderId="0" xfId="0" applyFont="1" applyFill="1" applyAlignment="1"/>
    <xf numFmtId="164" fontId="3" fillId="0" borderId="15" xfId="0" applyNumberFormat="1" applyFont="1" applyFill="1" applyBorder="1" applyAlignment="1"/>
    <xf numFmtId="164" fontId="3" fillId="0" borderId="15" xfId="1" applyNumberFormat="1" applyFont="1" applyFill="1" applyBorder="1" applyAlignment="1"/>
    <xf numFmtId="164" fontId="3" fillId="0" borderId="16" xfId="0" applyNumberFormat="1" applyFont="1" applyFill="1" applyBorder="1" applyAlignment="1" applyProtection="1"/>
    <xf numFmtId="164" fontId="3" fillId="0" borderId="15" xfId="0" applyNumberFormat="1" applyFont="1" applyFill="1" applyBorder="1" applyAlignment="1" applyProtection="1"/>
    <xf numFmtId="164" fontId="3" fillId="0" borderId="9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Normal="100" workbookViewId="0">
      <selection activeCell="B4" sqref="B4"/>
    </sheetView>
  </sheetViews>
  <sheetFormatPr defaultRowHeight="12.75"/>
  <cols>
    <col min="1" max="1" width="18.7109375" style="22" customWidth="1"/>
    <col min="2" max="3" width="9.140625" style="1" customWidth="1"/>
    <col min="4" max="4" width="11.42578125" style="1" customWidth="1"/>
    <col min="5" max="5" width="14" style="1" customWidth="1"/>
    <col min="6" max="6" width="10.85546875" style="1" customWidth="1"/>
    <col min="7" max="7" width="9.42578125" style="1" customWidth="1"/>
    <col min="8" max="16384" width="9.140625" style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3.5" thickBot="1">
      <c r="A3" s="2"/>
      <c r="B3" s="3"/>
      <c r="C3" s="3"/>
      <c r="D3" s="3"/>
      <c r="E3" s="3"/>
      <c r="F3" s="3"/>
      <c r="G3" s="3"/>
      <c r="H3" s="3"/>
      <c r="I3" s="3"/>
    </row>
    <row r="4" spans="1:9" ht="56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8</v>
      </c>
      <c r="G4" s="5" t="s">
        <v>7</v>
      </c>
      <c r="H4" s="5" t="s">
        <v>9</v>
      </c>
      <c r="I4" s="6" t="s">
        <v>10</v>
      </c>
    </row>
    <row r="5" spans="1:9">
      <c r="A5" s="7">
        <v>1951</v>
      </c>
      <c r="B5" s="8">
        <v>2.5999999999999999E-2</v>
      </c>
      <c r="C5" s="9">
        <v>0</v>
      </c>
      <c r="D5" s="9">
        <v>0</v>
      </c>
      <c r="E5" s="9">
        <v>0</v>
      </c>
      <c r="F5" s="9">
        <v>0.125</v>
      </c>
      <c r="G5" s="9">
        <v>0</v>
      </c>
      <c r="H5" s="9">
        <v>0</v>
      </c>
      <c r="I5" s="10">
        <f>SUM(B5:H5)</f>
        <v>0.151</v>
      </c>
    </row>
    <row r="6" spans="1:9">
      <c r="A6" s="11">
        <v>1952</v>
      </c>
      <c r="B6" s="12">
        <v>1.403</v>
      </c>
      <c r="C6" s="13">
        <v>1.54</v>
      </c>
      <c r="D6" s="13">
        <v>0</v>
      </c>
      <c r="E6" s="13">
        <v>0</v>
      </c>
      <c r="F6" s="13">
        <v>0.53100000000000003</v>
      </c>
      <c r="G6" s="13">
        <v>0</v>
      </c>
      <c r="H6" s="13">
        <v>0</v>
      </c>
      <c r="I6" s="14">
        <f t="shared" ref="I6:I59" si="0">SUM(B6:H6)</f>
        <v>3.4740000000000002</v>
      </c>
    </row>
    <row r="7" spans="1:9">
      <c r="A7" s="11">
        <v>1953</v>
      </c>
      <c r="B7" s="12">
        <v>2.14</v>
      </c>
      <c r="C7" s="13">
        <v>1.41</v>
      </c>
      <c r="D7" s="13">
        <v>0</v>
      </c>
      <c r="E7" s="13">
        <v>0</v>
      </c>
      <c r="F7" s="13">
        <v>0.876</v>
      </c>
      <c r="G7" s="13">
        <v>0</v>
      </c>
      <c r="H7" s="13">
        <v>0</v>
      </c>
      <c r="I7" s="14">
        <f t="shared" si="0"/>
        <v>4.4260000000000002</v>
      </c>
    </row>
    <row r="8" spans="1:9">
      <c r="A8" s="11">
        <v>1954</v>
      </c>
      <c r="B8" s="12">
        <v>4.5199999999999996</v>
      </c>
      <c r="C8" s="13">
        <v>1.89</v>
      </c>
      <c r="D8" s="13">
        <v>0</v>
      </c>
      <c r="E8" s="13">
        <v>0</v>
      </c>
      <c r="F8" s="13">
        <v>1.546</v>
      </c>
      <c r="G8" s="13">
        <v>0</v>
      </c>
      <c r="H8" s="13">
        <v>0</v>
      </c>
      <c r="I8" s="14">
        <f t="shared" si="0"/>
        <v>7.9559999999999995</v>
      </c>
    </row>
    <row r="9" spans="1:9">
      <c r="A9" s="11">
        <v>1955</v>
      </c>
      <c r="B9" s="12">
        <v>8.86</v>
      </c>
      <c r="C9" s="13">
        <v>2.08</v>
      </c>
      <c r="D9" s="13">
        <v>0</v>
      </c>
      <c r="E9" s="13">
        <v>0</v>
      </c>
      <c r="F9" s="13">
        <v>1.5449999999999999</v>
      </c>
      <c r="G9" s="13">
        <v>0</v>
      </c>
      <c r="H9" s="13">
        <v>0</v>
      </c>
      <c r="I9" s="14">
        <f t="shared" si="0"/>
        <v>12.484999999999999</v>
      </c>
    </row>
    <row r="10" spans="1:9">
      <c r="A10" s="11">
        <v>1956</v>
      </c>
      <c r="B10" s="12">
        <v>10.79</v>
      </c>
      <c r="C10" s="13">
        <v>3.52</v>
      </c>
      <c r="D10" s="15">
        <v>0</v>
      </c>
      <c r="E10" s="13">
        <v>0</v>
      </c>
      <c r="F10" s="13">
        <v>1.68</v>
      </c>
      <c r="G10" s="13">
        <v>0</v>
      </c>
      <c r="H10" s="13">
        <v>0</v>
      </c>
      <c r="I10" s="14">
        <f t="shared" si="0"/>
        <v>15.989999999999998</v>
      </c>
    </row>
    <row r="11" spans="1:9">
      <c r="A11" s="11">
        <v>1957</v>
      </c>
      <c r="B11" s="12">
        <v>21.98</v>
      </c>
      <c r="C11" s="13">
        <v>14.3</v>
      </c>
      <c r="D11" s="13">
        <v>0</v>
      </c>
      <c r="E11" s="13">
        <v>0</v>
      </c>
      <c r="F11" s="13">
        <v>2.351</v>
      </c>
      <c r="G11" s="13">
        <v>0</v>
      </c>
      <c r="H11" s="13">
        <v>0</v>
      </c>
      <c r="I11" s="14">
        <f t="shared" si="0"/>
        <v>38.631</v>
      </c>
    </row>
    <row r="12" spans="1:9">
      <c r="A12" s="11">
        <v>1958</v>
      </c>
      <c r="B12" s="12">
        <v>27.373999999999999</v>
      </c>
      <c r="C12" s="13">
        <v>19.204999999999998</v>
      </c>
      <c r="D12" s="13">
        <v>0</v>
      </c>
      <c r="E12" s="13">
        <v>0</v>
      </c>
      <c r="F12" s="13">
        <v>2.9329999999999998</v>
      </c>
      <c r="G12" s="13">
        <v>0</v>
      </c>
      <c r="H12" s="13">
        <v>0</v>
      </c>
      <c r="I12" s="14">
        <f t="shared" si="0"/>
        <v>49.511999999999993</v>
      </c>
    </row>
    <row r="13" spans="1:9">
      <c r="A13" s="11">
        <v>1959</v>
      </c>
      <c r="B13" s="12">
        <v>66.332000000000008</v>
      </c>
      <c r="C13" s="13">
        <v>61.29</v>
      </c>
      <c r="D13" s="13">
        <v>0</v>
      </c>
      <c r="E13" s="13">
        <v>0</v>
      </c>
      <c r="F13" s="13">
        <v>5.26</v>
      </c>
      <c r="G13" s="13">
        <v>0</v>
      </c>
      <c r="H13" s="13">
        <v>0</v>
      </c>
      <c r="I13" s="14">
        <f t="shared" si="0"/>
        <v>132.88200000000001</v>
      </c>
    </row>
    <row r="14" spans="1:9">
      <c r="A14" s="11">
        <v>1960</v>
      </c>
      <c r="B14" s="12">
        <v>88.35</v>
      </c>
      <c r="C14" s="13">
        <v>63.74</v>
      </c>
      <c r="D14" s="13">
        <v>0</v>
      </c>
      <c r="E14" s="13">
        <v>0</v>
      </c>
      <c r="F14" s="13">
        <v>6.508</v>
      </c>
      <c r="G14" s="13">
        <v>0</v>
      </c>
      <c r="H14" s="13">
        <v>0</v>
      </c>
      <c r="I14" s="14">
        <f t="shared" si="0"/>
        <v>158.59800000000001</v>
      </c>
    </row>
    <row r="15" spans="1:9">
      <c r="A15" s="11">
        <v>1961</v>
      </c>
      <c r="B15" s="12">
        <v>103.97499999999999</v>
      </c>
      <c r="C15" s="13">
        <v>63.44</v>
      </c>
      <c r="D15" s="13">
        <v>0</v>
      </c>
      <c r="E15" s="13">
        <v>0</v>
      </c>
      <c r="F15" s="13">
        <v>7.57</v>
      </c>
      <c r="G15" s="13">
        <v>0</v>
      </c>
      <c r="H15" s="13">
        <v>0</v>
      </c>
      <c r="I15" s="14">
        <f t="shared" si="0"/>
        <v>174.98499999999999</v>
      </c>
    </row>
    <row r="16" spans="1:9">
      <c r="A16" s="11">
        <v>1962</v>
      </c>
      <c r="B16" s="12">
        <v>173.26399999999998</v>
      </c>
      <c r="C16" s="13">
        <v>78.58</v>
      </c>
      <c r="D16" s="13">
        <v>0</v>
      </c>
      <c r="E16" s="13">
        <v>0</v>
      </c>
      <c r="F16" s="13">
        <v>8.9779999999999998</v>
      </c>
      <c r="G16" s="13">
        <v>0</v>
      </c>
      <c r="H16" s="13">
        <v>0</v>
      </c>
      <c r="I16" s="14">
        <f t="shared" si="0"/>
        <v>260.822</v>
      </c>
    </row>
    <row r="17" spans="1:9">
      <c r="A17" s="11">
        <v>1963</v>
      </c>
      <c r="B17" s="12">
        <v>218.89800000000002</v>
      </c>
      <c r="C17" s="13">
        <v>90.986999999999995</v>
      </c>
      <c r="D17" s="13">
        <v>0</v>
      </c>
      <c r="E17" s="13">
        <v>0</v>
      </c>
      <c r="F17" s="13">
        <v>10.866</v>
      </c>
      <c r="G17" s="13">
        <v>0</v>
      </c>
      <c r="H17" s="13">
        <v>0</v>
      </c>
      <c r="I17" s="14">
        <f t="shared" si="0"/>
        <v>320.75099999999998</v>
      </c>
    </row>
    <row r="18" spans="1:9">
      <c r="A18" s="11">
        <v>1964</v>
      </c>
      <c r="B18" s="12">
        <v>239.94899999999998</v>
      </c>
      <c r="C18" s="13">
        <v>102.58</v>
      </c>
      <c r="D18" s="13">
        <v>0</v>
      </c>
      <c r="E18" s="13">
        <v>0</v>
      </c>
      <c r="F18" s="13">
        <v>12.053000000000001</v>
      </c>
      <c r="G18" s="13">
        <v>0</v>
      </c>
      <c r="H18" s="13">
        <v>0</v>
      </c>
      <c r="I18" s="14">
        <f t="shared" si="0"/>
        <v>354.58199999999999</v>
      </c>
    </row>
    <row r="19" spans="1:9">
      <c r="A19" s="11">
        <v>1965</v>
      </c>
      <c r="B19" s="12">
        <v>282.43700000000001</v>
      </c>
      <c r="C19" s="13">
        <v>120.41</v>
      </c>
      <c r="D19" s="13">
        <v>0</v>
      </c>
      <c r="E19" s="13">
        <v>0</v>
      </c>
      <c r="F19" s="13">
        <v>13.118</v>
      </c>
      <c r="G19" s="13">
        <v>0</v>
      </c>
      <c r="H19" s="13">
        <v>0</v>
      </c>
      <c r="I19" s="14">
        <f t="shared" si="0"/>
        <v>415.96499999999997</v>
      </c>
    </row>
    <row r="20" spans="1:9">
      <c r="A20" s="11">
        <v>1966</v>
      </c>
      <c r="B20" s="12">
        <v>328.625</v>
      </c>
      <c r="C20" s="13">
        <v>124.31</v>
      </c>
      <c r="D20" s="13">
        <v>0</v>
      </c>
      <c r="E20" s="13">
        <v>0</v>
      </c>
      <c r="F20" s="13">
        <v>13.089</v>
      </c>
      <c r="G20" s="13">
        <v>0</v>
      </c>
      <c r="H20" s="13">
        <v>0</v>
      </c>
      <c r="I20" s="14">
        <f t="shared" si="0"/>
        <v>466.024</v>
      </c>
    </row>
    <row r="21" spans="1:9">
      <c r="A21" s="11">
        <v>1967</v>
      </c>
      <c r="B21" s="12">
        <v>327.69900000000001</v>
      </c>
      <c r="C21" s="13">
        <v>123.36</v>
      </c>
      <c r="D21" s="13">
        <v>0</v>
      </c>
      <c r="E21" s="13">
        <v>0</v>
      </c>
      <c r="F21" s="13">
        <v>14.044</v>
      </c>
      <c r="G21" s="13">
        <v>0</v>
      </c>
      <c r="H21" s="13">
        <v>0</v>
      </c>
      <c r="I21" s="14">
        <f t="shared" si="0"/>
        <v>465.10300000000001</v>
      </c>
    </row>
    <row r="22" spans="1:9">
      <c r="A22" s="11">
        <v>1968</v>
      </c>
      <c r="B22" s="12">
        <v>350.2</v>
      </c>
      <c r="C22" s="13">
        <v>134.71</v>
      </c>
      <c r="D22" s="13">
        <v>0</v>
      </c>
      <c r="E22" s="13">
        <v>0</v>
      </c>
      <c r="F22" s="13">
        <v>15.378</v>
      </c>
      <c r="G22" s="13">
        <v>0</v>
      </c>
      <c r="H22" s="13">
        <v>0</v>
      </c>
      <c r="I22" s="14">
        <f t="shared" si="0"/>
        <v>500.28799999999995</v>
      </c>
    </row>
    <row r="23" spans="1:9">
      <c r="A23" s="11">
        <v>1969</v>
      </c>
      <c r="B23" s="12">
        <v>292.89999999999998</v>
      </c>
      <c r="C23" s="13">
        <v>123.11</v>
      </c>
      <c r="D23" s="13">
        <v>0</v>
      </c>
      <c r="E23" s="13">
        <v>0</v>
      </c>
      <c r="F23" s="13">
        <v>16.489999999999998</v>
      </c>
      <c r="G23" s="13">
        <v>0</v>
      </c>
      <c r="H23" s="13">
        <v>0</v>
      </c>
      <c r="I23" s="14">
        <f t="shared" si="0"/>
        <v>432.5</v>
      </c>
    </row>
    <row r="24" spans="1:9">
      <c r="A24" s="11">
        <v>1970</v>
      </c>
      <c r="B24" s="12">
        <v>316.40800000000002</v>
      </c>
      <c r="C24" s="13">
        <v>126.41</v>
      </c>
      <c r="D24" s="13">
        <v>0</v>
      </c>
      <c r="E24" s="13">
        <v>0</v>
      </c>
      <c r="F24" s="13">
        <v>19.675999999999998</v>
      </c>
      <c r="G24" s="13">
        <v>0</v>
      </c>
      <c r="H24" s="13">
        <v>0</v>
      </c>
      <c r="I24" s="14">
        <f t="shared" si="0"/>
        <v>462.49399999999997</v>
      </c>
    </row>
    <row r="25" spans="1:9">
      <c r="A25" s="11">
        <v>1971</v>
      </c>
      <c r="B25" s="12">
        <v>369.36599999999999</v>
      </c>
      <c r="C25" s="13">
        <v>105</v>
      </c>
      <c r="D25" s="13">
        <v>0</v>
      </c>
      <c r="E25" s="13">
        <v>0</v>
      </c>
      <c r="F25" s="13">
        <v>21.768999999999998</v>
      </c>
      <c r="G25" s="13">
        <v>0</v>
      </c>
      <c r="H25" s="13">
        <v>0</v>
      </c>
      <c r="I25" s="14">
        <f t="shared" si="0"/>
        <v>496.13499999999999</v>
      </c>
    </row>
    <row r="26" spans="1:9">
      <c r="A26" s="11">
        <v>1972</v>
      </c>
      <c r="B26" s="12">
        <v>482.42900000000003</v>
      </c>
      <c r="C26" s="13">
        <v>93.73</v>
      </c>
      <c r="D26" s="13">
        <v>0</v>
      </c>
      <c r="E26" s="13">
        <v>0</v>
      </c>
      <c r="F26" s="13">
        <v>24.562000000000001</v>
      </c>
      <c r="G26" s="13">
        <v>0</v>
      </c>
      <c r="H26" s="13">
        <v>0</v>
      </c>
      <c r="I26" s="14">
        <f t="shared" si="0"/>
        <v>600.721</v>
      </c>
    </row>
    <row r="27" spans="1:9">
      <c r="A27" s="11">
        <v>1973</v>
      </c>
      <c r="B27" s="12">
        <v>519.41599999999994</v>
      </c>
      <c r="C27" s="13">
        <v>62.23</v>
      </c>
      <c r="D27" s="13">
        <v>0</v>
      </c>
      <c r="E27" s="13">
        <v>0</v>
      </c>
      <c r="F27" s="13">
        <v>28.619</v>
      </c>
      <c r="G27" s="13">
        <v>0</v>
      </c>
      <c r="H27" s="13">
        <v>0</v>
      </c>
      <c r="I27" s="14">
        <f t="shared" si="0"/>
        <v>610.26499999999999</v>
      </c>
    </row>
    <row r="28" spans="1:9">
      <c r="A28" s="11">
        <v>1974</v>
      </c>
      <c r="B28" s="12">
        <v>533.28699999999992</v>
      </c>
      <c r="C28" s="13">
        <v>80.709999999999994</v>
      </c>
      <c r="D28" s="13">
        <v>0</v>
      </c>
      <c r="E28" s="13">
        <v>0</v>
      </c>
      <c r="F28" s="13">
        <v>31.657</v>
      </c>
      <c r="G28" s="13">
        <v>0</v>
      </c>
      <c r="H28" s="13">
        <v>0</v>
      </c>
      <c r="I28" s="14">
        <f t="shared" si="0"/>
        <v>645.654</v>
      </c>
    </row>
    <row r="29" spans="1:9">
      <c r="A29" s="11">
        <v>1975</v>
      </c>
      <c r="B29" s="12">
        <v>581.22900000000004</v>
      </c>
      <c r="C29" s="13">
        <v>74.03</v>
      </c>
      <c r="D29" s="13">
        <v>0</v>
      </c>
      <c r="E29" s="13">
        <v>0</v>
      </c>
      <c r="F29" s="13">
        <v>37.866999999999997</v>
      </c>
      <c r="G29" s="13">
        <v>0</v>
      </c>
      <c r="H29" s="13">
        <v>0</v>
      </c>
      <c r="I29" s="14">
        <f t="shared" si="0"/>
        <v>693.12599999999998</v>
      </c>
    </row>
    <row r="30" spans="1:9">
      <c r="A30" s="11">
        <v>1976</v>
      </c>
      <c r="B30" s="12">
        <v>619.71500000000003</v>
      </c>
      <c r="C30" s="13">
        <v>62.48</v>
      </c>
      <c r="D30" s="13">
        <v>0</v>
      </c>
      <c r="E30" s="13">
        <v>0</v>
      </c>
      <c r="F30" s="13">
        <v>42.225999999999999</v>
      </c>
      <c r="G30" s="13">
        <v>0</v>
      </c>
      <c r="H30" s="13">
        <v>0</v>
      </c>
      <c r="I30" s="14">
        <f t="shared" si="0"/>
        <v>724.42100000000005</v>
      </c>
    </row>
    <row r="31" spans="1:9">
      <c r="A31" s="11">
        <v>1977</v>
      </c>
      <c r="B31" s="12">
        <v>671.98</v>
      </c>
      <c r="C31" s="13">
        <v>74.260000000000005</v>
      </c>
      <c r="D31" s="13">
        <v>0</v>
      </c>
      <c r="E31" s="13">
        <v>0</v>
      </c>
      <c r="F31" s="13">
        <v>45.53</v>
      </c>
      <c r="G31" s="13">
        <v>0</v>
      </c>
      <c r="H31" s="13">
        <v>0</v>
      </c>
      <c r="I31" s="14">
        <f t="shared" si="0"/>
        <v>791.77</v>
      </c>
    </row>
    <row r="32" spans="1:9">
      <c r="A32" s="11">
        <v>1978</v>
      </c>
      <c r="B32" s="12">
        <v>734.69200000000001</v>
      </c>
      <c r="C32" s="13">
        <v>73.864000000000004</v>
      </c>
      <c r="D32" s="13">
        <v>0</v>
      </c>
      <c r="E32" s="13">
        <v>0</v>
      </c>
      <c r="F32" s="13">
        <v>48.695</v>
      </c>
      <c r="G32" s="13">
        <v>0</v>
      </c>
      <c r="H32" s="13">
        <v>0</v>
      </c>
      <c r="I32" s="14">
        <f t="shared" si="0"/>
        <v>857.25100000000009</v>
      </c>
    </row>
    <row r="33" spans="1:9">
      <c r="A33" s="11">
        <v>1979</v>
      </c>
      <c r="B33" s="12">
        <v>791.76100000000008</v>
      </c>
      <c r="C33" s="13">
        <v>80.405000000000001</v>
      </c>
      <c r="D33" s="13">
        <v>0</v>
      </c>
      <c r="E33" s="13">
        <v>0</v>
      </c>
      <c r="F33" s="13">
        <v>54.765999999999998</v>
      </c>
      <c r="G33" s="13">
        <v>0</v>
      </c>
      <c r="H33" s="13">
        <v>0</v>
      </c>
      <c r="I33" s="14">
        <f t="shared" si="0"/>
        <v>926.93200000000002</v>
      </c>
    </row>
    <row r="34" spans="1:9">
      <c r="A34" s="11">
        <v>1980</v>
      </c>
      <c r="B34" s="12">
        <v>836.83199999999999</v>
      </c>
      <c r="C34" s="13">
        <v>80.06</v>
      </c>
      <c r="D34" s="13">
        <v>0</v>
      </c>
      <c r="E34" s="13">
        <v>0</v>
      </c>
      <c r="F34" s="13">
        <v>58.24</v>
      </c>
      <c r="G34" s="13">
        <v>0</v>
      </c>
      <c r="H34" s="13">
        <v>0</v>
      </c>
      <c r="I34" s="14">
        <f t="shared" si="0"/>
        <v>975.13200000000006</v>
      </c>
    </row>
    <row r="35" spans="1:9">
      <c r="A35" s="11">
        <v>1981</v>
      </c>
      <c r="B35" s="12">
        <v>900.36400000000003</v>
      </c>
      <c r="C35" s="13">
        <v>75.698999999999998</v>
      </c>
      <c r="D35" s="13">
        <v>0</v>
      </c>
      <c r="E35" s="13">
        <v>0</v>
      </c>
      <c r="F35" s="13">
        <v>59.207000000000001</v>
      </c>
      <c r="G35" s="13">
        <v>0</v>
      </c>
      <c r="H35" s="13">
        <v>0</v>
      </c>
      <c r="I35" s="14">
        <f t="shared" si="0"/>
        <v>1035.27</v>
      </c>
    </row>
    <row r="36" spans="1:9">
      <c r="A36" s="11">
        <v>1982</v>
      </c>
      <c r="B36" s="12">
        <v>909.75400000000002</v>
      </c>
      <c r="C36" s="13">
        <v>26.201000000000001</v>
      </c>
      <c r="D36" s="13">
        <v>0</v>
      </c>
      <c r="E36" s="13">
        <v>0</v>
      </c>
      <c r="F36" s="13">
        <v>63.18</v>
      </c>
      <c r="G36" s="13">
        <v>0</v>
      </c>
      <c r="H36" s="13">
        <v>0</v>
      </c>
      <c r="I36" s="14">
        <f t="shared" si="0"/>
        <v>999.13499999999999</v>
      </c>
    </row>
    <row r="37" spans="1:9">
      <c r="A37" s="11">
        <v>1983</v>
      </c>
      <c r="B37" s="12">
        <v>1013.018</v>
      </c>
      <c r="C37" s="13">
        <v>22.978999999999999</v>
      </c>
      <c r="D37" s="13">
        <v>0</v>
      </c>
      <c r="E37" s="13">
        <v>0</v>
      </c>
      <c r="F37" s="13">
        <v>65.697000000000003</v>
      </c>
      <c r="G37" s="13">
        <v>0</v>
      </c>
      <c r="H37" s="13">
        <v>0</v>
      </c>
      <c r="I37" s="14">
        <f t="shared" si="0"/>
        <v>1101.694</v>
      </c>
    </row>
    <row r="38" spans="1:9">
      <c r="A38" s="11">
        <v>1984</v>
      </c>
      <c r="B38" s="12">
        <v>1177.6949999999999</v>
      </c>
      <c r="C38" s="13">
        <v>62.965000000000003</v>
      </c>
      <c r="D38" s="13">
        <v>0</v>
      </c>
      <c r="E38" s="13">
        <v>0</v>
      </c>
      <c r="F38" s="13">
        <v>66.257000000000005</v>
      </c>
      <c r="G38" s="13">
        <v>0</v>
      </c>
      <c r="H38" s="13">
        <v>0</v>
      </c>
      <c r="I38" s="14">
        <f t="shared" si="0"/>
        <v>1306.9169999999999</v>
      </c>
    </row>
    <row r="39" spans="1:9">
      <c r="A39" s="11">
        <v>1985</v>
      </c>
      <c r="B39" s="12">
        <v>1344.5629999999999</v>
      </c>
      <c r="C39" s="13">
        <v>90.555999999999997</v>
      </c>
      <c r="D39" s="13">
        <v>0</v>
      </c>
      <c r="E39" s="13">
        <v>0</v>
      </c>
      <c r="F39" s="13">
        <v>71.95</v>
      </c>
      <c r="G39" s="13">
        <v>0</v>
      </c>
      <c r="H39" s="13">
        <v>0</v>
      </c>
      <c r="I39" s="14">
        <f t="shared" si="0"/>
        <v>1507.069</v>
      </c>
    </row>
    <row r="40" spans="1:9">
      <c r="A40" s="11">
        <v>1986</v>
      </c>
      <c r="B40" s="12">
        <v>1329.6390000000001</v>
      </c>
      <c r="C40" s="13">
        <v>91.691000000000003</v>
      </c>
      <c r="D40" s="13">
        <v>0</v>
      </c>
      <c r="E40" s="13">
        <v>0</v>
      </c>
      <c r="F40" s="13">
        <v>71.835999999999999</v>
      </c>
      <c r="G40" s="13">
        <v>0</v>
      </c>
      <c r="H40" s="13">
        <v>0</v>
      </c>
      <c r="I40" s="14">
        <f t="shared" si="0"/>
        <v>1493.1660000000002</v>
      </c>
    </row>
    <row r="41" spans="1:9">
      <c r="A41" s="11">
        <v>1987</v>
      </c>
      <c r="B41" s="12">
        <v>1439.97</v>
      </c>
      <c r="C41" s="13">
        <v>109.88</v>
      </c>
      <c r="D41" s="13">
        <v>0</v>
      </c>
      <c r="E41" s="13">
        <v>0</v>
      </c>
      <c r="F41" s="13">
        <v>77.768000000000001</v>
      </c>
      <c r="G41" s="13">
        <v>0</v>
      </c>
      <c r="H41" s="13">
        <v>0</v>
      </c>
      <c r="I41" s="14">
        <f t="shared" si="0"/>
        <v>1627.6179999999999</v>
      </c>
    </row>
    <row r="42" spans="1:9">
      <c r="A42" s="11">
        <v>1988</v>
      </c>
      <c r="B42" s="12">
        <v>1481.309</v>
      </c>
      <c r="C42" s="13">
        <v>156.791</v>
      </c>
      <c r="D42" s="13">
        <v>0</v>
      </c>
      <c r="E42" s="13">
        <v>0</v>
      </c>
      <c r="F42" s="13">
        <v>84.465999999999994</v>
      </c>
      <c r="G42" s="13">
        <v>0</v>
      </c>
      <c r="H42" s="13">
        <v>0</v>
      </c>
      <c r="I42" s="14">
        <f t="shared" si="0"/>
        <v>1722.5659999999998</v>
      </c>
    </row>
    <row r="43" spans="1:9">
      <c r="A43" s="11">
        <v>1989</v>
      </c>
      <c r="B43" s="12">
        <v>1600.5319999999999</v>
      </c>
      <c r="C43" s="13">
        <v>194.059</v>
      </c>
      <c r="D43" s="13">
        <v>0</v>
      </c>
      <c r="E43" s="13">
        <v>0</v>
      </c>
      <c r="F43" s="13">
        <v>91.286000000000001</v>
      </c>
      <c r="G43" s="13">
        <v>0</v>
      </c>
      <c r="H43" s="13">
        <v>0</v>
      </c>
      <c r="I43" s="14">
        <f t="shared" si="0"/>
        <v>1885.877</v>
      </c>
    </row>
    <row r="44" spans="1:9">
      <c r="A44" s="11">
        <v>1990</v>
      </c>
      <c r="B44" s="12">
        <v>1696.5609999999999</v>
      </c>
      <c r="C44" s="13">
        <v>230.40799999999999</v>
      </c>
      <c r="D44" s="13">
        <v>0.40899999999999997</v>
      </c>
      <c r="E44" s="13">
        <v>0</v>
      </c>
      <c r="F44" s="13">
        <v>96.350999999999999</v>
      </c>
      <c r="G44" s="13">
        <v>2.3279999999999998</v>
      </c>
      <c r="H44" s="13">
        <v>0</v>
      </c>
      <c r="I44" s="14">
        <f t="shared" si="0"/>
        <v>2026.0569999999998</v>
      </c>
    </row>
    <row r="45" spans="1:9">
      <c r="A45" s="11">
        <v>1991</v>
      </c>
      <c r="B45" s="12">
        <v>1868.452</v>
      </c>
      <c r="C45" s="13">
        <v>331.90800000000002</v>
      </c>
      <c r="D45" s="13">
        <v>39.018999999999998</v>
      </c>
      <c r="E45" s="13">
        <v>0</v>
      </c>
      <c r="F45" s="13">
        <v>101.22499999999999</v>
      </c>
      <c r="G45" s="13">
        <v>2.8849999999999998</v>
      </c>
      <c r="H45" s="13">
        <v>0</v>
      </c>
      <c r="I45" s="14">
        <f t="shared" si="0"/>
        <v>2343.489</v>
      </c>
    </row>
    <row r="46" spans="1:9">
      <c r="A46" s="11">
        <v>1992</v>
      </c>
      <c r="B46" s="12">
        <v>1940.481</v>
      </c>
      <c r="C46" s="13">
        <v>459.44099999999997</v>
      </c>
      <c r="D46" s="13">
        <v>33.356000000000002</v>
      </c>
      <c r="E46" s="13">
        <v>0</v>
      </c>
      <c r="F46" s="13">
        <v>109.99299999999999</v>
      </c>
      <c r="G46" s="13">
        <v>3.8570000000000002</v>
      </c>
      <c r="H46" s="13">
        <v>0</v>
      </c>
      <c r="I46" s="14">
        <f t="shared" si="0"/>
        <v>2547.1280000000002</v>
      </c>
    </row>
    <row r="47" spans="1:9">
      <c r="A47" s="11">
        <v>1993</v>
      </c>
      <c r="B47" s="12">
        <v>2046.3140000000001</v>
      </c>
      <c r="C47" s="13">
        <v>505.06299999999999</v>
      </c>
      <c r="D47" s="13">
        <v>49.753999999999998</v>
      </c>
      <c r="E47" s="13">
        <v>34.07</v>
      </c>
      <c r="F47" s="13">
        <v>110.83799999999999</v>
      </c>
      <c r="G47" s="13">
        <v>3.6869999999999998</v>
      </c>
      <c r="H47" s="13">
        <v>0</v>
      </c>
      <c r="I47" s="14">
        <f t="shared" si="0"/>
        <v>2749.7260000000001</v>
      </c>
    </row>
    <row r="48" spans="1:9">
      <c r="A48" s="11">
        <v>1994</v>
      </c>
      <c r="B48" s="16">
        <v>2168.3560000000002</v>
      </c>
      <c r="C48" s="17">
        <v>569.03300000000002</v>
      </c>
      <c r="D48" s="17">
        <v>105.377</v>
      </c>
      <c r="E48" s="17">
        <v>17.042999999999999</v>
      </c>
      <c r="F48" s="17">
        <v>123.49</v>
      </c>
      <c r="G48" s="13">
        <v>3.915</v>
      </c>
      <c r="H48" s="13">
        <v>0</v>
      </c>
      <c r="I48" s="14">
        <f t="shared" si="0"/>
        <v>2987.2139999999999</v>
      </c>
    </row>
    <row r="49" spans="1:9">
      <c r="A49" s="11">
        <v>1995</v>
      </c>
      <c r="B49" s="16">
        <v>2281.462</v>
      </c>
      <c r="C49" s="17">
        <v>611.88</v>
      </c>
      <c r="D49" s="17">
        <v>117.458</v>
      </c>
      <c r="E49" s="17">
        <v>126</v>
      </c>
      <c r="F49" s="17">
        <v>129.01400000000001</v>
      </c>
      <c r="G49" s="13">
        <v>4.46</v>
      </c>
      <c r="H49" s="13">
        <v>0</v>
      </c>
      <c r="I49" s="14">
        <f t="shared" si="0"/>
        <v>3270.2740000000003</v>
      </c>
    </row>
    <row r="50" spans="1:9">
      <c r="A50" s="11">
        <v>1996</v>
      </c>
      <c r="B50" s="16">
        <v>2327.799</v>
      </c>
      <c r="C50" s="17">
        <v>601.16099999999994</v>
      </c>
      <c r="D50" s="17">
        <v>70.894000000000005</v>
      </c>
      <c r="E50" s="17">
        <v>70</v>
      </c>
      <c r="F50" s="17">
        <v>132.49600000000001</v>
      </c>
      <c r="G50" s="13">
        <v>3.9750000000000001</v>
      </c>
      <c r="H50" s="13">
        <v>0</v>
      </c>
      <c r="I50" s="14">
        <f t="shared" si="0"/>
        <v>3206.3250000000003</v>
      </c>
    </row>
    <row r="51" spans="1:9">
      <c r="A51" s="11">
        <v>1997</v>
      </c>
      <c r="B51" s="16">
        <v>2433.9299999999998</v>
      </c>
      <c r="C51" s="17">
        <v>619.14</v>
      </c>
      <c r="D51" s="17">
        <v>30.02</v>
      </c>
      <c r="E51" s="17">
        <v>76.13</v>
      </c>
      <c r="F51" s="17">
        <v>134.27000000000001</v>
      </c>
      <c r="G51" s="13">
        <v>5.33</v>
      </c>
      <c r="H51" s="13">
        <v>0</v>
      </c>
      <c r="I51" s="14">
        <f t="shared" si="0"/>
        <v>3298.8199999999997</v>
      </c>
    </row>
    <row r="52" spans="1:9">
      <c r="A52" s="11">
        <v>1998</v>
      </c>
      <c r="B52" s="16">
        <v>2572.6210000000001</v>
      </c>
      <c r="C52" s="17">
        <v>633.15899999999999</v>
      </c>
      <c r="D52" s="17">
        <v>0</v>
      </c>
      <c r="E52" s="17">
        <v>78.206000000000003</v>
      </c>
      <c r="F52" s="17">
        <v>136.94499999999999</v>
      </c>
      <c r="G52" s="17">
        <v>4.798</v>
      </c>
      <c r="H52" s="13">
        <v>0</v>
      </c>
      <c r="I52" s="14">
        <f t="shared" si="0"/>
        <v>3425.7290000000003</v>
      </c>
    </row>
    <row r="53" spans="1:9">
      <c r="A53" s="11">
        <v>1999</v>
      </c>
      <c r="B53" s="16">
        <v>2821.6080000000002</v>
      </c>
      <c r="C53" s="17">
        <v>662.48</v>
      </c>
      <c r="D53" s="17">
        <v>0</v>
      </c>
      <c r="E53" s="17">
        <v>56.704999999999998</v>
      </c>
      <c r="F53" s="17">
        <v>144.08000000000001</v>
      </c>
      <c r="G53" s="17">
        <v>5.41</v>
      </c>
      <c r="H53" s="13">
        <v>0</v>
      </c>
      <c r="I53" s="14">
        <f t="shared" si="0"/>
        <v>3690.2829999999999</v>
      </c>
    </row>
    <row r="54" spans="1:9">
      <c r="A54" s="11">
        <v>2000</v>
      </c>
      <c r="B54" s="16">
        <v>2979.904</v>
      </c>
      <c r="C54" s="17">
        <v>683.58</v>
      </c>
      <c r="D54" s="17">
        <v>0</v>
      </c>
      <c r="E54" s="17">
        <v>105</v>
      </c>
      <c r="F54" s="17">
        <v>149.28</v>
      </c>
      <c r="G54" s="17">
        <v>5.6</v>
      </c>
      <c r="H54" s="13">
        <v>0</v>
      </c>
      <c r="I54" s="14">
        <f t="shared" si="0"/>
        <v>3923.364</v>
      </c>
    </row>
    <row r="55" spans="1:9">
      <c r="A55" s="11">
        <v>2001</v>
      </c>
      <c r="B55" s="16">
        <v>3372.3</v>
      </c>
      <c r="C55" s="17">
        <v>795.42</v>
      </c>
      <c r="D55" s="17">
        <v>0</v>
      </c>
      <c r="E55" s="17">
        <v>119.24</v>
      </c>
      <c r="F55" s="17">
        <v>166.33</v>
      </c>
      <c r="G55" s="17">
        <v>6.58</v>
      </c>
      <c r="H55" s="13">
        <v>0</v>
      </c>
      <c r="I55" s="14">
        <f t="shared" si="0"/>
        <v>4459.87</v>
      </c>
    </row>
    <row r="56" spans="1:9">
      <c r="A56" s="11">
        <v>2002</v>
      </c>
      <c r="B56" s="16">
        <v>3615.97</v>
      </c>
      <c r="C56" s="17">
        <v>866.11</v>
      </c>
      <c r="D56" s="17">
        <v>0</v>
      </c>
      <c r="E56" s="17">
        <v>115.35</v>
      </c>
      <c r="F56" s="17">
        <v>169.93</v>
      </c>
      <c r="G56" s="17">
        <v>6.7</v>
      </c>
      <c r="H56" s="13">
        <v>0</v>
      </c>
      <c r="I56" s="14">
        <f t="shared" si="0"/>
        <v>4774.0600000000004</v>
      </c>
    </row>
    <row r="57" spans="1:9">
      <c r="A57" s="11">
        <v>2003</v>
      </c>
      <c r="B57" s="17">
        <v>4054.43</v>
      </c>
      <c r="C57" s="17">
        <v>934.88</v>
      </c>
      <c r="D57" s="17">
        <v>0</v>
      </c>
      <c r="E57" s="17">
        <v>179.03</v>
      </c>
      <c r="F57" s="17">
        <v>189.42</v>
      </c>
      <c r="G57" s="17">
        <v>8.6999999999999993</v>
      </c>
      <c r="H57" s="17">
        <v>2.88</v>
      </c>
      <c r="I57" s="14">
        <f t="shared" si="0"/>
        <v>5369.3399999999992</v>
      </c>
    </row>
    <row r="58" spans="1:9">
      <c r="A58" s="11">
        <v>2004</v>
      </c>
      <c r="B58" s="17">
        <v>4293.34</v>
      </c>
      <c r="C58" s="17">
        <v>944.1</v>
      </c>
      <c r="D58" s="17">
        <v>0</v>
      </c>
      <c r="E58" s="17">
        <v>183.96</v>
      </c>
      <c r="F58" s="17">
        <v>218.92</v>
      </c>
      <c r="G58" s="17">
        <v>9.4700000000000006</v>
      </c>
      <c r="H58" s="17">
        <v>2.2200000000000002</v>
      </c>
      <c r="I58" s="14">
        <f t="shared" si="0"/>
        <v>5652.0100000000011</v>
      </c>
    </row>
    <row r="59" spans="1:9">
      <c r="A59" s="11">
        <v>2005</v>
      </c>
      <c r="B59" s="17">
        <v>4234.82</v>
      </c>
      <c r="C59" s="17">
        <v>843.54</v>
      </c>
      <c r="D59" s="17">
        <v>0</v>
      </c>
      <c r="E59" s="17">
        <v>165.14</v>
      </c>
      <c r="F59" s="17">
        <v>223.45</v>
      </c>
      <c r="G59" s="17">
        <v>10.17</v>
      </c>
      <c r="H59" s="17">
        <v>3.65</v>
      </c>
      <c r="I59" s="14">
        <f t="shared" si="0"/>
        <v>5480.7699999999995</v>
      </c>
    </row>
    <row r="60" spans="1:9">
      <c r="A60" s="11">
        <v>2006</v>
      </c>
      <c r="B60" s="17">
        <v>4351.03</v>
      </c>
      <c r="C60" s="17">
        <v>798.48</v>
      </c>
      <c r="D60" s="17">
        <v>0</v>
      </c>
      <c r="E60" s="18">
        <v>233.81</v>
      </c>
      <c r="F60" s="17">
        <v>247.06</v>
      </c>
      <c r="G60" s="17">
        <v>11.47</v>
      </c>
      <c r="H60" s="17">
        <v>3.94</v>
      </c>
      <c r="I60" s="14">
        <f t="shared" ref="I60:I66" si="1">SUM(B60:H60)</f>
        <v>5645.7900000000009</v>
      </c>
    </row>
    <row r="61" spans="1:9">
      <c r="A61" s="19">
        <v>2007</v>
      </c>
      <c r="B61" s="17">
        <f>4758.4438-102.11</f>
        <v>4656.3338000000003</v>
      </c>
      <c r="C61" s="17">
        <f>695.6536+102.11</f>
        <v>797.7636</v>
      </c>
      <c r="D61" s="17">
        <v>0</v>
      </c>
      <c r="E61" s="18">
        <v>166.21</v>
      </c>
      <c r="F61" s="17">
        <v>248.49</v>
      </c>
      <c r="G61" s="17">
        <v>11.92</v>
      </c>
      <c r="H61" s="17">
        <v>3.65</v>
      </c>
      <c r="I61" s="14">
        <f t="shared" si="1"/>
        <v>5884.3674000000001</v>
      </c>
    </row>
    <row r="62" spans="1:9">
      <c r="A62" s="19">
        <v>2008</v>
      </c>
      <c r="B62" s="24">
        <v>4853.2412463260853</v>
      </c>
      <c r="C62" s="24">
        <v>766.2611710000001</v>
      </c>
      <c r="D62" s="24">
        <v>0</v>
      </c>
      <c r="E62" s="23">
        <v>166.845202</v>
      </c>
      <c r="F62" s="24">
        <v>282.03997700000002</v>
      </c>
      <c r="G62" s="24">
        <v>11.825443999999999</v>
      </c>
      <c r="H62" s="24">
        <v>3.8249379999999999</v>
      </c>
      <c r="I62" s="14">
        <f t="shared" si="1"/>
        <v>6084.037978326086</v>
      </c>
    </row>
    <row r="63" spans="1:9">
      <c r="A63" s="19" t="s">
        <v>11</v>
      </c>
      <c r="B63" s="24">
        <v>5152.3850499999999</v>
      </c>
      <c r="C63" s="24">
        <v>845.51540399999999</v>
      </c>
      <c r="D63" s="24">
        <v>0</v>
      </c>
      <c r="E63" s="23">
        <v>160.7551</v>
      </c>
      <c r="F63" s="24">
        <v>294.08685000000003</v>
      </c>
      <c r="G63" s="24">
        <v>11.992834999999999</v>
      </c>
      <c r="H63" s="24">
        <v>4.023771</v>
      </c>
      <c r="I63" s="14">
        <f t="shared" si="1"/>
        <v>6468.7590099999998</v>
      </c>
    </row>
    <row r="64" spans="1:9">
      <c r="A64" s="19" t="s">
        <v>14</v>
      </c>
      <c r="B64" s="24">
        <v>2062.6441399999999</v>
      </c>
      <c r="C64" s="24">
        <v>85</v>
      </c>
      <c r="D64" s="24">
        <v>0</v>
      </c>
      <c r="E64" s="23">
        <v>254</v>
      </c>
      <c r="F64" s="24">
        <v>0</v>
      </c>
      <c r="G64" s="24">
        <v>1.847E-2</v>
      </c>
      <c r="H64" s="24">
        <v>0</v>
      </c>
      <c r="I64" s="14">
        <f t="shared" si="1"/>
        <v>2401.6626099999999</v>
      </c>
    </row>
    <row r="65" spans="1:9">
      <c r="A65" s="19" t="s">
        <v>13</v>
      </c>
      <c r="B65" s="24">
        <v>5563.92</v>
      </c>
      <c r="C65" s="24">
        <v>872.76</v>
      </c>
      <c r="D65" s="24">
        <v>0</v>
      </c>
      <c r="E65" s="23">
        <v>117.29</v>
      </c>
      <c r="F65" s="24">
        <v>300</v>
      </c>
      <c r="G65" s="24">
        <v>14</v>
      </c>
      <c r="H65" s="24">
        <v>4.54</v>
      </c>
      <c r="I65" s="14">
        <f t="shared" si="1"/>
        <v>6872.51</v>
      </c>
    </row>
    <row r="66" spans="1:9" ht="13.5" thickBot="1">
      <c r="A66" s="20" t="s">
        <v>15</v>
      </c>
      <c r="B66" s="28">
        <v>6018.83</v>
      </c>
      <c r="C66" s="28">
        <v>892</v>
      </c>
      <c r="D66" s="28">
        <v>0</v>
      </c>
      <c r="E66" s="29">
        <v>165.19</v>
      </c>
      <c r="F66" s="28">
        <v>329.19</v>
      </c>
      <c r="G66" s="28">
        <v>14.35</v>
      </c>
      <c r="H66" s="28">
        <v>4.84</v>
      </c>
      <c r="I66" s="21">
        <f t="shared" si="1"/>
        <v>7424.4</v>
      </c>
    </row>
    <row r="67" spans="1:9">
      <c r="A67" s="1"/>
    </row>
    <row r="68" spans="1:9">
      <c r="A68" s="1"/>
    </row>
    <row r="69" spans="1:9">
      <c r="A69" s="1"/>
    </row>
    <row r="70" spans="1:9">
      <c r="A70" s="1"/>
    </row>
    <row r="71" spans="1:9">
      <c r="A71" s="1"/>
    </row>
    <row r="72" spans="1:9">
      <c r="A72" s="1"/>
    </row>
    <row r="73" spans="1:9">
      <c r="A73" s="1"/>
    </row>
    <row r="74" spans="1:9">
      <c r="A74" s="1"/>
    </row>
    <row r="75" spans="1:9">
      <c r="A75" s="1"/>
    </row>
    <row r="76" spans="1:9">
      <c r="A76" s="1"/>
    </row>
    <row r="77" spans="1:9">
      <c r="A77" s="1"/>
    </row>
    <row r="78" spans="1:9">
      <c r="A78" s="1"/>
    </row>
    <row r="79" spans="1:9">
      <c r="A79" s="1"/>
    </row>
    <row r="80" spans="1:9">
      <c r="A80" s="1"/>
    </row>
    <row r="81" spans="1:1">
      <c r="A81" s="1"/>
    </row>
  </sheetData>
  <mergeCells count="2">
    <mergeCell ref="A1:I1"/>
    <mergeCell ref="A2:I2"/>
  </mergeCells>
  <phoneticPr fontId="0" type="noConversion"/>
  <printOptions horizontalCentered="1"/>
  <pageMargins left="1" right="1" top="1" bottom="1" header="0.7" footer="0.7"/>
  <pageSetup scale="70" firstPageNumber="13" orientation="portrait" useFirstPageNumber="1" r:id="rId1"/>
  <headerFooter alignWithMargins="0">
    <oddFooter>&amp;C&amp;"Times New Roman,Regular"Summary Tables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workbookViewId="0">
      <selection activeCell="C5" sqref="C5"/>
    </sheetView>
  </sheetViews>
  <sheetFormatPr defaultRowHeight="12.75"/>
  <cols>
    <col min="1" max="1" width="20.42578125" style="22" customWidth="1"/>
    <col min="2" max="3" width="9.140625" style="1" customWidth="1"/>
    <col min="4" max="4" width="11.42578125" style="1" customWidth="1"/>
    <col min="5" max="5" width="14" style="1" customWidth="1"/>
    <col min="6" max="6" width="12" style="1" customWidth="1"/>
    <col min="7" max="7" width="9" style="1" customWidth="1"/>
    <col min="8" max="16384" width="9.140625" style="1"/>
  </cols>
  <sheetData>
    <row r="1" spans="1:11" ht="18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1">
      <c r="A2" s="35" t="s">
        <v>12</v>
      </c>
      <c r="B2" s="35"/>
      <c r="C2" s="35"/>
      <c r="D2" s="35"/>
      <c r="E2" s="35"/>
      <c r="F2" s="35"/>
      <c r="G2" s="35"/>
      <c r="H2" s="35"/>
      <c r="I2" s="35"/>
    </row>
    <row r="3" spans="1:11" ht="13.5" thickBot="1">
      <c r="A3" s="2"/>
      <c r="B3" s="3"/>
      <c r="C3" s="3"/>
      <c r="D3" s="3"/>
      <c r="E3" s="3"/>
      <c r="F3" s="3"/>
      <c r="G3" s="3"/>
      <c r="H3" s="3"/>
      <c r="I3" s="3"/>
    </row>
    <row r="4" spans="1:11" ht="56.2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8</v>
      </c>
      <c r="G4" s="5" t="s">
        <v>7</v>
      </c>
      <c r="H4" s="5" t="s">
        <v>9</v>
      </c>
      <c r="I4" s="26" t="s">
        <v>10</v>
      </c>
    </row>
    <row r="5" spans="1:11">
      <c r="A5" s="7">
        <v>1951</v>
      </c>
      <c r="B5" s="8">
        <v>0.1894043109079033</v>
      </c>
      <c r="C5" s="9">
        <v>0</v>
      </c>
      <c r="D5" s="9">
        <v>0</v>
      </c>
      <c r="E5" s="9">
        <v>0</v>
      </c>
      <c r="F5" s="9">
        <v>0.91059764859568904</v>
      </c>
      <c r="G5" s="9">
        <v>0</v>
      </c>
      <c r="H5" s="9">
        <v>0</v>
      </c>
      <c r="I5" s="10">
        <v>1.1000019595035924</v>
      </c>
    </row>
    <row r="6" spans="1:11">
      <c r="A6" s="11">
        <v>1952</v>
      </c>
      <c r="B6" s="12">
        <v>9.8227614563716266</v>
      </c>
      <c r="C6" s="13">
        <v>10.781933458882612</v>
      </c>
      <c r="D6" s="13">
        <v>0</v>
      </c>
      <c r="E6" s="13">
        <v>0</v>
      </c>
      <c r="F6" s="13">
        <v>3.7176666666666671</v>
      </c>
      <c r="G6" s="13">
        <v>0</v>
      </c>
      <c r="H6" s="13">
        <v>0</v>
      </c>
      <c r="I6" s="14">
        <v>24.322361581920909</v>
      </c>
    </row>
    <row r="7" spans="1:11">
      <c r="A7" s="11">
        <v>1953</v>
      </c>
      <c r="B7" s="12">
        <v>14.714808877928483</v>
      </c>
      <c r="C7" s="13">
        <v>9.6952712700369901</v>
      </c>
      <c r="D7" s="13">
        <v>0</v>
      </c>
      <c r="E7" s="13">
        <v>0</v>
      </c>
      <c r="F7" s="13">
        <v>6.0234451294697893</v>
      </c>
      <c r="G7" s="13">
        <v>0</v>
      </c>
      <c r="H7" s="13">
        <v>0</v>
      </c>
      <c r="I7" s="14">
        <v>30.433525277435262</v>
      </c>
      <c r="K7" s="27"/>
    </row>
    <row r="8" spans="1:11">
      <c r="A8" s="11">
        <v>1954</v>
      </c>
      <c r="B8" s="12">
        <v>30.720024375380863</v>
      </c>
      <c r="C8" s="13">
        <v>12.845319926873858</v>
      </c>
      <c r="D8" s="13">
        <v>0</v>
      </c>
      <c r="E8" s="13">
        <v>0</v>
      </c>
      <c r="F8" s="13">
        <v>10.507335770871421</v>
      </c>
      <c r="G8" s="13">
        <v>0</v>
      </c>
      <c r="H8" s="13">
        <v>0</v>
      </c>
      <c r="I8" s="14">
        <v>54.072680073126143</v>
      </c>
    </row>
    <row r="9" spans="1:11">
      <c r="A9" s="11">
        <v>1955</v>
      </c>
      <c r="B9" s="12">
        <v>59.743397823458281</v>
      </c>
      <c r="C9" s="13">
        <v>14.025538089480049</v>
      </c>
      <c r="D9" s="13">
        <v>0</v>
      </c>
      <c r="E9" s="13">
        <v>0</v>
      </c>
      <c r="F9" s="13">
        <v>10.418007859733978</v>
      </c>
      <c r="G9" s="13">
        <v>0</v>
      </c>
      <c r="H9" s="13">
        <v>0</v>
      </c>
      <c r="I9" s="14">
        <v>84.186943772672308</v>
      </c>
    </row>
    <row r="10" spans="1:11">
      <c r="A10" s="11">
        <v>1956</v>
      </c>
      <c r="B10" s="12">
        <v>70.913889216263996</v>
      </c>
      <c r="C10" s="13">
        <v>23.134095462581026</v>
      </c>
      <c r="D10" s="13">
        <v>0</v>
      </c>
      <c r="E10" s="13">
        <v>0</v>
      </c>
      <c r="F10" s="13">
        <v>11.04127283441367</v>
      </c>
      <c r="G10" s="13">
        <v>0</v>
      </c>
      <c r="H10" s="13">
        <v>0</v>
      </c>
      <c r="I10" s="14">
        <v>105.08925751325869</v>
      </c>
    </row>
    <row r="11" spans="1:11">
      <c r="A11" s="11">
        <v>1957</v>
      </c>
      <c r="B11" s="12">
        <v>139.28576136363637</v>
      </c>
      <c r="C11" s="13">
        <v>90.618125000000006</v>
      </c>
      <c r="D11" s="13">
        <v>0</v>
      </c>
      <c r="E11" s="13">
        <v>0</v>
      </c>
      <c r="F11" s="13">
        <v>14.898126704545454</v>
      </c>
      <c r="G11" s="13">
        <v>0</v>
      </c>
      <c r="H11" s="13">
        <v>0</v>
      </c>
      <c r="I11" s="14">
        <v>244.80201306818182</v>
      </c>
    </row>
    <row r="12" spans="1:11">
      <c r="A12" s="11">
        <v>1958</v>
      </c>
      <c r="B12" s="12">
        <v>168.39615113072256</v>
      </c>
      <c r="C12" s="13">
        <v>118.14305846662988</v>
      </c>
      <c r="D12" s="13">
        <v>0</v>
      </c>
      <c r="E12" s="13">
        <v>0</v>
      </c>
      <c r="F12" s="13">
        <v>18.042884169884168</v>
      </c>
      <c r="G12" s="13">
        <v>0</v>
      </c>
      <c r="H12" s="13">
        <v>0</v>
      </c>
      <c r="I12" s="14">
        <v>304.58209376723659</v>
      </c>
    </row>
    <row r="13" spans="1:11">
      <c r="A13" s="11">
        <v>1959</v>
      </c>
      <c r="B13" s="12">
        <v>402.06565000000001</v>
      </c>
      <c r="C13" s="13">
        <v>371.50400543478258</v>
      </c>
      <c r="D13" s="13">
        <v>0</v>
      </c>
      <c r="E13" s="13">
        <v>0</v>
      </c>
      <c r="F13" s="13">
        <v>31.88303260869565</v>
      </c>
      <c r="G13" s="13">
        <v>0</v>
      </c>
      <c r="H13" s="13">
        <v>0</v>
      </c>
      <c r="I13" s="14">
        <v>805.45268804347825</v>
      </c>
    </row>
    <row r="14" spans="1:11">
      <c r="A14" s="11">
        <v>1960</v>
      </c>
      <c r="B14" s="12">
        <v>528.91441223832521</v>
      </c>
      <c r="C14" s="13">
        <v>381.5846591519055</v>
      </c>
      <c r="D14" s="13">
        <v>0</v>
      </c>
      <c r="E14" s="13">
        <v>0</v>
      </c>
      <c r="F14" s="13">
        <v>38.960667740203967</v>
      </c>
      <c r="G14" s="13">
        <v>0</v>
      </c>
      <c r="H14" s="13">
        <v>0</v>
      </c>
      <c r="I14" s="14">
        <v>949.45973913043474</v>
      </c>
    </row>
    <row r="15" spans="1:11">
      <c r="A15" s="11">
        <v>1961</v>
      </c>
      <c r="B15" s="12">
        <v>613.88733456855471</v>
      </c>
      <c r="C15" s="13">
        <v>374.56131286394913</v>
      </c>
      <c r="D15" s="13">
        <v>0</v>
      </c>
      <c r="E15" s="13">
        <v>0</v>
      </c>
      <c r="F15" s="13">
        <v>44.694658549497085</v>
      </c>
      <c r="G15" s="13">
        <v>0</v>
      </c>
      <c r="H15" s="13">
        <v>0</v>
      </c>
      <c r="I15" s="14">
        <v>1033.1433059820008</v>
      </c>
    </row>
    <row r="16" spans="1:11">
      <c r="A16" s="11">
        <v>1962</v>
      </c>
      <c r="B16" s="12">
        <v>1011.7347602094238</v>
      </c>
      <c r="C16" s="13">
        <v>458.84960209424077</v>
      </c>
      <c r="D16" s="13">
        <v>0</v>
      </c>
      <c r="E16" s="13">
        <v>0</v>
      </c>
      <c r="F16" s="13">
        <v>52.424939267015702</v>
      </c>
      <c r="G16" s="13">
        <v>0</v>
      </c>
      <c r="H16" s="13">
        <v>0</v>
      </c>
      <c r="I16" s="14">
        <v>1523.0093015706805</v>
      </c>
    </row>
    <row r="17" spans="1:9">
      <c r="A17" s="11">
        <v>1963</v>
      </c>
      <c r="B17" s="12">
        <v>1262.3419824198554</v>
      </c>
      <c r="C17" s="13">
        <v>524.70424560496383</v>
      </c>
      <c r="D17" s="13">
        <v>0</v>
      </c>
      <c r="E17" s="13">
        <v>0</v>
      </c>
      <c r="F17" s="13">
        <v>62.662098241985525</v>
      </c>
      <c r="G17" s="13">
        <v>0</v>
      </c>
      <c r="H17" s="13">
        <v>0</v>
      </c>
      <c r="I17" s="14">
        <v>1849.7083262668045</v>
      </c>
    </row>
    <row r="18" spans="1:9">
      <c r="A18" s="11">
        <v>1964</v>
      </c>
      <c r="B18" s="12">
        <v>1367.4763398058249</v>
      </c>
      <c r="C18" s="13">
        <v>584.60640776699017</v>
      </c>
      <c r="D18" s="13">
        <v>0</v>
      </c>
      <c r="E18" s="13">
        <v>0</v>
      </c>
      <c r="F18" s="13">
        <v>68.690398058252427</v>
      </c>
      <c r="G18" s="13">
        <v>0</v>
      </c>
      <c r="H18" s="13">
        <v>0</v>
      </c>
      <c r="I18" s="14">
        <v>2020.7731456310676</v>
      </c>
    </row>
    <row r="19" spans="1:9">
      <c r="A19" s="11">
        <v>1965</v>
      </c>
      <c r="B19" s="12">
        <v>1581.3352715863455</v>
      </c>
      <c r="C19" s="13">
        <v>674.16301706827312</v>
      </c>
      <c r="D19" s="13">
        <v>0</v>
      </c>
      <c r="E19" s="13">
        <v>0</v>
      </c>
      <c r="F19" s="13">
        <v>73.446312248995994</v>
      </c>
      <c r="G19" s="13">
        <v>0</v>
      </c>
      <c r="H19" s="13">
        <v>0</v>
      </c>
      <c r="I19" s="14">
        <v>2328.9446009036146</v>
      </c>
    </row>
    <row r="20" spans="1:9">
      <c r="A20" s="11">
        <v>1966</v>
      </c>
      <c r="B20" s="12">
        <v>1801.9442600786629</v>
      </c>
      <c r="C20" s="13">
        <v>681.62705506391353</v>
      </c>
      <c r="D20" s="13">
        <v>0</v>
      </c>
      <c r="E20" s="13">
        <v>0</v>
      </c>
      <c r="F20" s="13">
        <v>71.770706489675518</v>
      </c>
      <c r="G20" s="13">
        <v>0</v>
      </c>
      <c r="H20" s="13">
        <v>0</v>
      </c>
      <c r="I20" s="14">
        <v>2555.3420216322515</v>
      </c>
    </row>
    <row r="21" spans="1:9">
      <c r="A21" s="11">
        <v>1967</v>
      </c>
      <c r="B21" s="12">
        <v>1741.2229380657457</v>
      </c>
      <c r="C21" s="13">
        <v>655.471214864221</v>
      </c>
      <c r="D21" s="13">
        <v>0</v>
      </c>
      <c r="E21" s="13">
        <v>0</v>
      </c>
      <c r="F21" s="13">
        <v>74.622549785612193</v>
      </c>
      <c r="G21" s="13">
        <v>0</v>
      </c>
      <c r="H21" s="13">
        <v>0</v>
      </c>
      <c r="I21" s="14">
        <v>2471.3167027155787</v>
      </c>
    </row>
    <row r="22" spans="1:9">
      <c r="A22" s="11">
        <v>1968</v>
      </c>
      <c r="B22" s="12">
        <v>1797.4139898757478</v>
      </c>
      <c r="C22" s="13">
        <v>691.40387942936036</v>
      </c>
      <c r="D22" s="13">
        <v>0</v>
      </c>
      <c r="E22" s="13">
        <v>0</v>
      </c>
      <c r="F22" s="13">
        <v>78.92813345605154</v>
      </c>
      <c r="G22" s="13">
        <v>0</v>
      </c>
      <c r="H22" s="13">
        <v>0</v>
      </c>
      <c r="I22" s="14">
        <v>2567.7460027611596</v>
      </c>
    </row>
    <row r="23" spans="1:9">
      <c r="A23" s="11">
        <v>1969</v>
      </c>
      <c r="B23" s="12">
        <v>1437.1815662120543</v>
      </c>
      <c r="C23" s="13">
        <v>604.06767707875053</v>
      </c>
      <c r="D23" s="13">
        <v>0</v>
      </c>
      <c r="E23" s="13">
        <v>0</v>
      </c>
      <c r="F23" s="13">
        <v>80.911997360316747</v>
      </c>
      <c r="G23" s="13">
        <v>0</v>
      </c>
      <c r="H23" s="13">
        <v>0</v>
      </c>
      <c r="I23" s="14">
        <v>2122.1612406511217</v>
      </c>
    </row>
    <row r="24" spans="1:9">
      <c r="A24" s="11">
        <v>1970</v>
      </c>
      <c r="B24" s="12">
        <v>1473.4440183716076</v>
      </c>
      <c r="C24" s="13">
        <v>588.66418789144052</v>
      </c>
      <c r="D24" s="13">
        <v>0</v>
      </c>
      <c r="E24" s="13">
        <v>0</v>
      </c>
      <c r="F24" s="13">
        <v>91.626901043841329</v>
      </c>
      <c r="G24" s="13">
        <v>0</v>
      </c>
      <c r="H24" s="13">
        <v>0</v>
      </c>
      <c r="I24" s="14">
        <v>2153.7351073068894</v>
      </c>
    </row>
    <row r="25" spans="1:9">
      <c r="A25" s="11">
        <v>1971</v>
      </c>
      <c r="B25" s="12">
        <v>1637.9876731610336</v>
      </c>
      <c r="C25" s="13">
        <v>465.63220675944331</v>
      </c>
      <c r="D25" s="13">
        <v>0</v>
      </c>
      <c r="E25" s="13">
        <v>0</v>
      </c>
      <c r="F25" s="13">
        <v>96.536642942345907</v>
      </c>
      <c r="G25" s="13">
        <v>0</v>
      </c>
      <c r="H25" s="13">
        <v>0</v>
      </c>
      <c r="I25" s="14">
        <v>2200.1565228628228</v>
      </c>
    </row>
    <row r="26" spans="1:9">
      <c r="A26" s="11">
        <v>1972</v>
      </c>
      <c r="B26" s="12">
        <v>2042.7223375094911</v>
      </c>
      <c r="C26" s="13">
        <v>396.87573652239934</v>
      </c>
      <c r="D26" s="13">
        <v>0</v>
      </c>
      <c r="E26" s="13">
        <v>0</v>
      </c>
      <c r="F26" s="13">
        <v>104.00151328777524</v>
      </c>
      <c r="G26" s="13">
        <v>0</v>
      </c>
      <c r="H26" s="13">
        <v>0</v>
      </c>
      <c r="I26" s="14">
        <v>2543.5995873196657</v>
      </c>
    </row>
    <row r="27" spans="1:9">
      <c r="A27" s="11">
        <v>1973</v>
      </c>
      <c r="B27" s="12">
        <v>2107.3287188068389</v>
      </c>
      <c r="C27" s="13">
        <v>252.47405965805748</v>
      </c>
      <c r="D27" s="13">
        <v>0</v>
      </c>
      <c r="E27" s="13">
        <v>0</v>
      </c>
      <c r="F27" s="13">
        <v>116.11047908330303</v>
      </c>
      <c r="G27" s="13">
        <v>0</v>
      </c>
      <c r="H27" s="13">
        <v>0</v>
      </c>
      <c r="I27" s="14">
        <v>2475.9132575481995</v>
      </c>
    </row>
    <row r="28" spans="1:9">
      <c r="A28" s="11">
        <v>1974</v>
      </c>
      <c r="B28" s="12">
        <v>2018.9239344874404</v>
      </c>
      <c r="C28" s="13">
        <v>305.55282756279701</v>
      </c>
      <c r="D28" s="13">
        <v>0</v>
      </c>
      <c r="E28" s="13">
        <v>0</v>
      </c>
      <c r="F28" s="13">
        <v>119.84742735913103</v>
      </c>
      <c r="G28" s="13">
        <v>0</v>
      </c>
      <c r="H28" s="13">
        <v>0</v>
      </c>
      <c r="I28" s="14">
        <v>2444.324189409369</v>
      </c>
    </row>
    <row r="29" spans="1:9">
      <c r="A29" s="11">
        <v>1975</v>
      </c>
      <c r="B29" s="12">
        <v>1991.5351880184332</v>
      </c>
      <c r="C29" s="13">
        <v>253.65793855606756</v>
      </c>
      <c r="D29" s="13">
        <v>0</v>
      </c>
      <c r="E29" s="13">
        <v>0</v>
      </c>
      <c r="F29" s="13">
        <v>129.74827987711211</v>
      </c>
      <c r="G29" s="13">
        <v>0</v>
      </c>
      <c r="H29" s="13">
        <v>0</v>
      </c>
      <c r="I29" s="14">
        <v>2374.9414064516127</v>
      </c>
    </row>
    <row r="30" spans="1:9">
      <c r="A30" s="11">
        <v>1976</v>
      </c>
      <c r="B30" s="12">
        <v>1980.9920879908284</v>
      </c>
      <c r="C30" s="13">
        <v>199.72468902264256</v>
      </c>
      <c r="D30" s="13">
        <v>0</v>
      </c>
      <c r="E30" s="13">
        <v>0</v>
      </c>
      <c r="F30" s="13">
        <v>134.98038922327314</v>
      </c>
      <c r="G30" s="13">
        <v>0</v>
      </c>
      <c r="H30" s="13">
        <v>0</v>
      </c>
      <c r="I30" s="14">
        <v>2315.6971662367441</v>
      </c>
    </row>
    <row r="31" spans="1:9">
      <c r="A31" s="11">
        <v>1977</v>
      </c>
      <c r="B31" s="12">
        <v>1998.5581173333335</v>
      </c>
      <c r="C31" s="13">
        <v>220.85914133333335</v>
      </c>
      <c r="D31" s="13">
        <v>0</v>
      </c>
      <c r="E31" s="13">
        <v>0</v>
      </c>
      <c r="F31" s="13">
        <v>135.41229066666668</v>
      </c>
      <c r="G31" s="13">
        <v>0</v>
      </c>
      <c r="H31" s="13">
        <v>0</v>
      </c>
      <c r="I31" s="14">
        <v>2354.8295493333335</v>
      </c>
    </row>
    <row r="32" spans="1:9">
      <c r="A32" s="11">
        <v>1978</v>
      </c>
      <c r="B32" s="12">
        <v>2046.9697416937299</v>
      </c>
      <c r="C32" s="13">
        <v>205.79695028728457</v>
      </c>
      <c r="D32" s="13">
        <v>0</v>
      </c>
      <c r="E32" s="13">
        <v>0</v>
      </c>
      <c r="F32" s="13">
        <v>135.67207969023232</v>
      </c>
      <c r="G32" s="13">
        <v>0</v>
      </c>
      <c r="H32" s="13">
        <v>0</v>
      </c>
      <c r="I32" s="14">
        <v>2388.4387716712467</v>
      </c>
    </row>
    <row r="33" spans="1:9">
      <c r="A33" s="11">
        <v>1979</v>
      </c>
      <c r="B33" s="12">
        <v>2041.7365163005782</v>
      </c>
      <c r="C33" s="13">
        <v>207.34265086705201</v>
      </c>
      <c r="D33" s="13">
        <v>0</v>
      </c>
      <c r="E33" s="13">
        <v>0</v>
      </c>
      <c r="F33" s="13">
        <v>141.22663537572254</v>
      </c>
      <c r="G33" s="13">
        <v>0</v>
      </c>
      <c r="H33" s="13">
        <v>0</v>
      </c>
      <c r="I33" s="14">
        <v>2390.3058025433525</v>
      </c>
    </row>
    <row r="34" spans="1:9">
      <c r="A34" s="11">
        <v>1980</v>
      </c>
      <c r="B34" s="12">
        <v>1982.8313779477373</v>
      </c>
      <c r="C34" s="13">
        <v>189.69814743998299</v>
      </c>
      <c r="D34" s="13">
        <v>0</v>
      </c>
      <c r="E34" s="13">
        <v>0</v>
      </c>
      <c r="F34" s="13">
        <v>137.99675377097938</v>
      </c>
      <c r="G34" s="13">
        <v>0</v>
      </c>
      <c r="H34" s="13">
        <v>0</v>
      </c>
      <c r="I34" s="14">
        <v>2310.5262791586997</v>
      </c>
    </row>
    <row r="35" spans="1:9">
      <c r="A35" s="11">
        <v>1981</v>
      </c>
      <c r="B35" s="12">
        <v>1941.937670083156</v>
      </c>
      <c r="C35" s="13">
        <v>163.27034364726359</v>
      </c>
      <c r="D35" s="13">
        <v>0</v>
      </c>
      <c r="E35" s="13">
        <v>0</v>
      </c>
      <c r="F35" s="13">
        <v>127.69980100560819</v>
      </c>
      <c r="G35" s="13">
        <v>0</v>
      </c>
      <c r="H35" s="13">
        <v>0</v>
      </c>
      <c r="I35" s="14">
        <v>2232.9078147360278</v>
      </c>
    </row>
    <row r="36" spans="1:9">
      <c r="A36" s="11">
        <v>1982</v>
      </c>
      <c r="B36" s="12">
        <v>1836.4681198190044</v>
      </c>
      <c r="C36" s="13">
        <v>52.890453031674205</v>
      </c>
      <c r="D36" s="13">
        <v>0</v>
      </c>
      <c r="E36" s="13">
        <v>0</v>
      </c>
      <c r="F36" s="13">
        <v>127.53783529411764</v>
      </c>
      <c r="G36" s="13">
        <v>0</v>
      </c>
      <c r="H36" s="13">
        <v>0</v>
      </c>
      <c r="I36" s="14">
        <v>2016.8964081447962</v>
      </c>
    </row>
    <row r="37" spans="1:9">
      <c r="A37" s="11">
        <v>1983</v>
      </c>
      <c r="B37" s="12">
        <v>1958.7707617891817</v>
      </c>
      <c r="C37" s="13">
        <v>44.43217527739251</v>
      </c>
      <c r="D37" s="13">
        <v>0</v>
      </c>
      <c r="E37" s="13">
        <v>0</v>
      </c>
      <c r="F37" s="13">
        <v>127.03166452843274</v>
      </c>
      <c r="G37" s="13">
        <v>0</v>
      </c>
      <c r="H37" s="13">
        <v>0</v>
      </c>
      <c r="I37" s="14">
        <v>2130.234601595007</v>
      </c>
    </row>
    <row r="38" spans="1:9">
      <c r="A38" s="11">
        <v>1984</v>
      </c>
      <c r="B38" s="12">
        <v>2196.0930170540041</v>
      </c>
      <c r="C38" s="13">
        <v>117.41324945661262</v>
      </c>
      <c r="D38" s="13">
        <v>0</v>
      </c>
      <c r="E38" s="13">
        <v>0</v>
      </c>
      <c r="F38" s="13">
        <v>123.55196806554089</v>
      </c>
      <c r="G38" s="13">
        <v>0</v>
      </c>
      <c r="H38" s="13">
        <v>0</v>
      </c>
      <c r="I38" s="14">
        <v>2437.0582345761577</v>
      </c>
    </row>
    <row r="39" spans="1:9">
      <c r="A39" s="11">
        <v>1985</v>
      </c>
      <c r="B39" s="12">
        <v>2428.4876338461531</v>
      </c>
      <c r="C39" s="13">
        <v>163.55806769230765</v>
      </c>
      <c r="D39" s="13">
        <v>0</v>
      </c>
      <c r="E39" s="13">
        <v>0</v>
      </c>
      <c r="F39" s="13">
        <v>129.95276923076921</v>
      </c>
      <c r="G39" s="13">
        <v>0</v>
      </c>
      <c r="H39" s="13">
        <v>0</v>
      </c>
      <c r="I39" s="14">
        <v>2721.9984707692302</v>
      </c>
    </row>
    <row r="40" spans="1:9">
      <c r="A40" s="11">
        <v>1986</v>
      </c>
      <c r="B40" s="12">
        <v>2347.1769178537511</v>
      </c>
      <c r="C40" s="13">
        <v>161.85972190566633</v>
      </c>
      <c r="D40" s="13">
        <v>0</v>
      </c>
      <c r="E40" s="13">
        <v>0</v>
      </c>
      <c r="F40" s="13">
        <v>126.81021019309907</v>
      </c>
      <c r="G40" s="13">
        <v>0</v>
      </c>
      <c r="H40" s="13">
        <v>0</v>
      </c>
      <c r="I40" s="14">
        <v>2635.8468499525165</v>
      </c>
    </row>
    <row r="41" spans="1:9">
      <c r="A41" s="11">
        <v>1987</v>
      </c>
      <c r="B41" s="12">
        <v>2476.1001248843663</v>
      </c>
      <c r="C41" s="13">
        <v>188.9441319765649</v>
      </c>
      <c r="D41" s="13">
        <v>0</v>
      </c>
      <c r="E41" s="13">
        <v>0</v>
      </c>
      <c r="F41" s="13">
        <v>133.72594881282762</v>
      </c>
      <c r="G41" s="13">
        <v>0</v>
      </c>
      <c r="H41" s="13">
        <v>0</v>
      </c>
      <c r="I41" s="14">
        <v>2798.7702056737589</v>
      </c>
    </row>
    <row r="42" spans="1:9">
      <c r="A42" s="11">
        <v>1988</v>
      </c>
      <c r="B42" s="12">
        <v>2468.0369400956079</v>
      </c>
      <c r="C42" s="13">
        <v>261.23245040334626</v>
      </c>
      <c r="D42" s="13">
        <v>0</v>
      </c>
      <c r="E42" s="13">
        <v>0</v>
      </c>
      <c r="F42" s="13">
        <v>140.730400059755</v>
      </c>
      <c r="G42" s="13">
        <v>0</v>
      </c>
      <c r="H42" s="13">
        <v>0</v>
      </c>
      <c r="I42" s="14">
        <v>2869.9997905587088</v>
      </c>
    </row>
    <row r="43" spans="1:9">
      <c r="A43" s="11">
        <v>1989</v>
      </c>
      <c r="B43" s="12">
        <v>2566.9734535519124</v>
      </c>
      <c r="C43" s="13">
        <v>311.23670218579235</v>
      </c>
      <c r="D43" s="13">
        <v>0</v>
      </c>
      <c r="E43" s="13">
        <v>0</v>
      </c>
      <c r="F43" s="13">
        <v>146.40678142076501</v>
      </c>
      <c r="G43" s="13">
        <v>0</v>
      </c>
      <c r="H43" s="13">
        <v>0</v>
      </c>
      <c r="I43" s="14">
        <v>3024.6169371584697</v>
      </c>
    </row>
    <row r="44" spans="1:9">
      <c r="A44" s="11">
        <v>1990</v>
      </c>
      <c r="B44" s="12">
        <v>2624.375150208044</v>
      </c>
      <c r="C44" s="13">
        <v>356.41337364771147</v>
      </c>
      <c r="D44" s="13">
        <v>0.6326736477115118</v>
      </c>
      <c r="E44" s="13">
        <v>0</v>
      </c>
      <c r="F44" s="13">
        <v>149.04337073509015</v>
      </c>
      <c r="G44" s="13">
        <v>3.6011350901525656</v>
      </c>
      <c r="H44" s="13">
        <v>0</v>
      </c>
      <c r="I44" s="14">
        <v>3134.0657033287098</v>
      </c>
    </row>
    <row r="45" spans="1:9">
      <c r="A45" s="11">
        <v>1991</v>
      </c>
      <c r="B45" s="12">
        <v>2784.8249573700386</v>
      </c>
      <c r="C45" s="13">
        <v>494.69062194307099</v>
      </c>
      <c r="D45" s="13">
        <v>58.155673793932912</v>
      </c>
      <c r="E45" s="13">
        <v>0</v>
      </c>
      <c r="F45" s="13">
        <v>150.87029600427636</v>
      </c>
      <c r="G45" s="13">
        <v>4.2999338500601363</v>
      </c>
      <c r="H45" s="13">
        <v>0</v>
      </c>
      <c r="I45" s="14">
        <v>3492.8414829613794</v>
      </c>
    </row>
    <row r="46" spans="1:9">
      <c r="A46" s="11">
        <v>1992</v>
      </c>
      <c r="B46" s="12">
        <v>2818.7268289919248</v>
      </c>
      <c r="C46" s="13">
        <v>667.38023873404518</v>
      </c>
      <c r="D46" s="13">
        <v>48.452652774159937</v>
      </c>
      <c r="E46" s="13">
        <v>0</v>
      </c>
      <c r="F46" s="13">
        <v>159.77493214378742</v>
      </c>
      <c r="G46" s="13">
        <v>5.6026466527741592</v>
      </c>
      <c r="H46" s="13">
        <v>0</v>
      </c>
      <c r="I46" s="14">
        <v>3699.9372992966914</v>
      </c>
    </row>
    <row r="47" spans="1:9">
      <c r="A47" s="11">
        <v>1993</v>
      </c>
      <c r="B47" s="12">
        <v>2908.070851427115</v>
      </c>
      <c r="C47" s="13">
        <v>717.75836378695192</v>
      </c>
      <c r="D47" s="13">
        <v>70.706722986748204</v>
      </c>
      <c r="E47" s="13">
        <v>48.417776503567779</v>
      </c>
      <c r="F47" s="13">
        <v>157.5148081039755</v>
      </c>
      <c r="G47" s="13">
        <v>5.2396930428134549</v>
      </c>
      <c r="H47" s="13">
        <v>0</v>
      </c>
      <c r="I47" s="14">
        <v>3907.7082158511721</v>
      </c>
    </row>
    <row r="48" spans="1:9">
      <c r="A48" s="11">
        <v>1994</v>
      </c>
      <c r="B48" s="12">
        <v>3017.6783713501372</v>
      </c>
      <c r="C48" s="13">
        <v>791.91727589218863</v>
      </c>
      <c r="D48" s="13">
        <v>146.65206900424258</v>
      </c>
      <c r="E48" s="13">
        <v>23.718564886448714</v>
      </c>
      <c r="F48" s="13">
        <v>171.85974170202144</v>
      </c>
      <c r="G48" s="13">
        <v>5.4484645620164711</v>
      </c>
      <c r="H48" s="13">
        <v>0</v>
      </c>
      <c r="I48" s="14">
        <v>4157.2744873970551</v>
      </c>
    </row>
    <row r="49" spans="1:9">
      <c r="A49" s="11">
        <v>1995</v>
      </c>
      <c r="B49" s="12">
        <v>3109.1331483382205</v>
      </c>
      <c r="C49" s="13">
        <v>833.85846041055709</v>
      </c>
      <c r="D49" s="13">
        <v>160.06953494623656</v>
      </c>
      <c r="E49" s="13">
        <v>171.71041055718473</v>
      </c>
      <c r="F49" s="13">
        <v>175.81783260019552</v>
      </c>
      <c r="G49" s="13">
        <v>6.0780034213098721</v>
      </c>
      <c r="H49" s="13">
        <v>0</v>
      </c>
      <c r="I49" s="14">
        <v>4456.6673902737048</v>
      </c>
    </row>
    <row r="50" spans="1:9">
      <c r="A50" s="11">
        <v>1996</v>
      </c>
      <c r="B50" s="12">
        <v>3112.1963853991847</v>
      </c>
      <c r="C50" s="13">
        <v>803.73395264924466</v>
      </c>
      <c r="D50" s="13">
        <v>94.783119395828336</v>
      </c>
      <c r="E50" s="13">
        <v>93.587868616638687</v>
      </c>
      <c r="F50" s="13">
        <v>177.14311771757374</v>
      </c>
      <c r="G50" s="13">
        <v>5.314453967873412</v>
      </c>
      <c r="H50" s="13">
        <v>0</v>
      </c>
      <c r="I50" s="14">
        <v>4286.7588977463438</v>
      </c>
    </row>
    <row r="51" spans="1:9">
      <c r="A51" s="11">
        <v>1997</v>
      </c>
      <c r="B51" s="12">
        <v>3195.4822001177158</v>
      </c>
      <c r="C51" s="13">
        <v>812.86267451442018</v>
      </c>
      <c r="D51" s="13">
        <v>39.412955856386105</v>
      </c>
      <c r="E51" s="13">
        <v>99.950310771041785</v>
      </c>
      <c r="F51" s="13">
        <v>176.28173160682755</v>
      </c>
      <c r="G51" s="13">
        <v>6.9977033549146554</v>
      </c>
      <c r="H51" s="13">
        <v>0</v>
      </c>
      <c r="I51" s="14">
        <v>4330.987576221306</v>
      </c>
    </row>
    <row r="52" spans="1:9">
      <c r="A52" s="11">
        <v>1998</v>
      </c>
      <c r="B52" s="12">
        <v>3335.167036266419</v>
      </c>
      <c r="C52" s="13">
        <v>820.83253830059289</v>
      </c>
      <c r="D52" s="13">
        <v>0</v>
      </c>
      <c r="E52" s="13">
        <v>101.38690201092643</v>
      </c>
      <c r="F52" s="13">
        <v>177.53662501452982</v>
      </c>
      <c r="G52" s="13">
        <v>6.2201666860397538</v>
      </c>
      <c r="H52" s="13">
        <v>0</v>
      </c>
      <c r="I52" s="14">
        <v>4441.143268278508</v>
      </c>
    </row>
    <row r="53" spans="1:9">
      <c r="A53" s="11">
        <v>1999</v>
      </c>
      <c r="B53" s="12">
        <v>3610.1174743604452</v>
      </c>
      <c r="C53" s="13">
        <v>847.61264655271304</v>
      </c>
      <c r="D53" s="13">
        <v>0</v>
      </c>
      <c r="E53" s="13">
        <v>72.551435700355611</v>
      </c>
      <c r="F53" s="13">
        <v>184.3437237581737</v>
      </c>
      <c r="G53" s="13">
        <v>6.9218458185155436</v>
      </c>
      <c r="H53" s="13">
        <v>0</v>
      </c>
      <c r="I53" s="14">
        <v>4721.5471261902021</v>
      </c>
    </row>
    <row r="54" spans="1:9">
      <c r="A54" s="11">
        <v>2000</v>
      </c>
      <c r="B54" s="12">
        <v>3738.8760616492291</v>
      </c>
      <c r="C54" s="13">
        <v>857.68564967937903</v>
      </c>
      <c r="D54" s="13">
        <v>0</v>
      </c>
      <c r="E54" s="13">
        <v>131.7431657104286</v>
      </c>
      <c r="F54" s="13">
        <v>187.30114073574077</v>
      </c>
      <c r="G54" s="13">
        <v>7.0263021712228584</v>
      </c>
      <c r="H54" s="13">
        <v>0</v>
      </c>
      <c r="I54" s="14">
        <v>4922.6323199460003</v>
      </c>
    </row>
    <row r="55" spans="1:9">
      <c r="A55" s="11">
        <v>2001</v>
      </c>
      <c r="B55" s="12">
        <v>4133.559940652819</v>
      </c>
      <c r="C55" s="13">
        <v>974.97738872403545</v>
      </c>
      <c r="D55" s="13">
        <v>0</v>
      </c>
      <c r="E55" s="13">
        <v>146.15712935487414</v>
      </c>
      <c r="F55" s="13">
        <v>203.8771832069458</v>
      </c>
      <c r="G55" s="13">
        <v>8.0653632267282109</v>
      </c>
      <c r="H55" s="13">
        <v>0</v>
      </c>
      <c r="I55" s="14">
        <v>5466.6370051654021</v>
      </c>
    </row>
    <row r="56" spans="1:9">
      <c r="A56" s="11">
        <v>2002</v>
      </c>
      <c r="B56" s="12">
        <v>4360.3539204238286</v>
      </c>
      <c r="C56" s="13">
        <v>1044.4074851335279</v>
      </c>
      <c r="D56" s="13">
        <v>0</v>
      </c>
      <c r="E56" s="13">
        <v>139.09596172559193</v>
      </c>
      <c r="F56" s="13">
        <v>204.91180560060545</v>
      </c>
      <c r="G56" s="13">
        <v>8.0792626229862687</v>
      </c>
      <c r="H56" s="13">
        <v>0</v>
      </c>
      <c r="I56" s="14">
        <v>5756.8484355065411</v>
      </c>
    </row>
    <row r="57" spans="1:9">
      <c r="A57" s="11">
        <v>2003</v>
      </c>
      <c r="B57" s="12">
        <v>4789.1397786485904</v>
      </c>
      <c r="C57" s="13">
        <v>1104.2911078161405</v>
      </c>
      <c r="D57" s="13">
        <v>0</v>
      </c>
      <c r="E57" s="13">
        <v>211.4723141283626</v>
      </c>
      <c r="F57" s="13">
        <v>223.74510273247188</v>
      </c>
      <c r="G57" s="13">
        <v>10.276540987079006</v>
      </c>
      <c r="H57" s="13">
        <v>3.4018894302054643</v>
      </c>
      <c r="I57" s="14">
        <v>6342.3267337428497</v>
      </c>
    </row>
    <row r="58" spans="1:9">
      <c r="A58" s="11">
        <v>2004</v>
      </c>
      <c r="B58" s="12">
        <v>4944.6118360181745</v>
      </c>
      <c r="C58" s="13">
        <v>1087.3138475836431</v>
      </c>
      <c r="D58" s="13">
        <v>0</v>
      </c>
      <c r="E58" s="13">
        <v>211.86553903345725</v>
      </c>
      <c r="F58" s="13">
        <v>252.12874432052868</v>
      </c>
      <c r="G58" s="13">
        <v>10.906537587773647</v>
      </c>
      <c r="H58" s="13">
        <v>2.5567596034696409</v>
      </c>
      <c r="I58" s="14">
        <v>6509.3832641470481</v>
      </c>
    </row>
    <row r="59" spans="1:9">
      <c r="A59" s="11">
        <v>2005</v>
      </c>
      <c r="B59" s="12">
        <v>4723.0947459999998</v>
      </c>
      <c r="C59" s="13">
        <v>940.800162</v>
      </c>
      <c r="D59" s="13">
        <v>0</v>
      </c>
      <c r="E59" s="13">
        <v>184.18064199999998</v>
      </c>
      <c r="F59" s="13">
        <v>249.213785</v>
      </c>
      <c r="G59" s="13">
        <v>11.342601</v>
      </c>
      <c r="H59" s="13">
        <v>4.0708450000000003</v>
      </c>
      <c r="I59" s="14">
        <v>6112.702780999999</v>
      </c>
    </row>
    <row r="60" spans="1:9">
      <c r="A60" s="11">
        <v>2006</v>
      </c>
      <c r="B60" s="12">
        <v>4692.2295097660026</v>
      </c>
      <c r="C60" s="13">
        <v>861.09528524463349</v>
      </c>
      <c r="D60" s="13">
        <v>0</v>
      </c>
      <c r="E60" s="13">
        <v>252.14493618255656</v>
      </c>
      <c r="F60" s="13">
        <v>266.43397602011214</v>
      </c>
      <c r="G60" s="13">
        <v>12.369455617868885</v>
      </c>
      <c r="H60" s="13">
        <v>4.2489673177335137</v>
      </c>
      <c r="I60" s="14">
        <v>6088.5221301489082</v>
      </c>
    </row>
    <row r="61" spans="1:9">
      <c r="A61" s="19">
        <v>2007</v>
      </c>
      <c r="B61" s="12">
        <v>4879.4598206708633</v>
      </c>
      <c r="C61" s="13">
        <v>835.99149025650661</v>
      </c>
      <c r="D61" s="13">
        <v>0</v>
      </c>
      <c r="E61" s="13">
        <v>174.17458705252278</v>
      </c>
      <c r="F61" s="13">
        <v>260.39734755238186</v>
      </c>
      <c r="G61" s="13">
        <v>12.491192332988819</v>
      </c>
      <c r="H61" s="13">
        <v>3.8249036925678848</v>
      </c>
      <c r="I61" s="14">
        <v>6166.3393415578312</v>
      </c>
    </row>
    <row r="62" spans="1:9">
      <c r="A62" s="25">
        <v>2008</v>
      </c>
      <c r="B62" s="12">
        <v>4970.4499192171561</v>
      </c>
      <c r="C62" s="13">
        <v>784.76683564398547</v>
      </c>
      <c r="D62" s="13">
        <v>0</v>
      </c>
      <c r="E62" s="13">
        <v>170.87461321450874</v>
      </c>
      <c r="F62" s="13">
        <v>288.85141078797062</v>
      </c>
      <c r="G62" s="13">
        <v>12.111035530945822</v>
      </c>
      <c r="H62" s="13">
        <v>3.9173125357208449</v>
      </c>
      <c r="I62" s="14">
        <v>6230.9711269302879</v>
      </c>
    </row>
    <row r="63" spans="1:9">
      <c r="A63" s="25" t="s">
        <v>11</v>
      </c>
      <c r="B63" s="12">
        <v>5198.5299857653335</v>
      </c>
      <c r="C63" s="13">
        <v>853.08786871829204</v>
      </c>
      <c r="D63" s="13">
        <v>0</v>
      </c>
      <c r="E63" s="13">
        <v>162.19482814365841</v>
      </c>
      <c r="F63" s="13">
        <v>296.72070183191607</v>
      </c>
      <c r="G63" s="13">
        <v>12.100243238194318</v>
      </c>
      <c r="H63" s="13">
        <v>4.0598080299439117</v>
      </c>
      <c r="I63" s="14">
        <v>6526.6934357273385</v>
      </c>
    </row>
    <row r="64" spans="1:9">
      <c r="A64" s="25" t="s">
        <v>14</v>
      </c>
      <c r="B64" s="12">
        <v>2081.1172510783426</v>
      </c>
      <c r="C64" s="13">
        <v>85.761262891261083</v>
      </c>
      <c r="D64" s="13">
        <v>0</v>
      </c>
      <c r="E64" s="13">
        <v>256.27483263976842</v>
      </c>
      <c r="F64" s="13">
        <v>0</v>
      </c>
      <c r="G64" s="13">
        <v>1.8635417948254025E-2</v>
      </c>
      <c r="H64" s="13">
        <v>0</v>
      </c>
      <c r="I64" s="14">
        <v>2423.1719820273202</v>
      </c>
    </row>
    <row r="65" spans="1:9">
      <c r="A65" s="19" t="s">
        <v>13</v>
      </c>
      <c r="B65" s="32">
        <v>5563.92</v>
      </c>
      <c r="C65" s="33">
        <v>872.76</v>
      </c>
      <c r="D65" s="33">
        <v>0</v>
      </c>
      <c r="E65" s="33">
        <v>117.29</v>
      </c>
      <c r="F65" s="33">
        <v>300</v>
      </c>
      <c r="G65" s="33">
        <v>14</v>
      </c>
      <c r="H65" s="33">
        <v>4.54</v>
      </c>
      <c r="I65" s="14">
        <v>6872.51</v>
      </c>
    </row>
    <row r="66" spans="1:9" ht="13.5" thickBot="1">
      <c r="A66" s="20" t="s">
        <v>15</v>
      </c>
      <c r="B66" s="30">
        <v>5953.1758593472869</v>
      </c>
      <c r="C66" s="31">
        <v>882.26995388435614</v>
      </c>
      <c r="D66" s="31">
        <v>0</v>
      </c>
      <c r="E66" s="31">
        <v>163.38808708761974</v>
      </c>
      <c r="F66" s="31">
        <v>325.59915484214264</v>
      </c>
      <c r="G66" s="31">
        <v>14.193468428520752</v>
      </c>
      <c r="H66" s="31">
        <v>4.7872046825115291</v>
      </c>
      <c r="I66" s="21">
        <v>7343.4137282724369</v>
      </c>
    </row>
    <row r="67" spans="1:9">
      <c r="A67" s="36" t="s">
        <v>16</v>
      </c>
      <c r="B67" s="36"/>
      <c r="C67" s="36"/>
      <c r="D67" s="36"/>
      <c r="E67" s="36"/>
      <c r="F67" s="36"/>
      <c r="G67" s="36"/>
      <c r="H67" s="36"/>
      <c r="I67" s="36"/>
    </row>
  </sheetData>
  <mergeCells count="3">
    <mergeCell ref="A1:I1"/>
    <mergeCell ref="A2:I2"/>
    <mergeCell ref="A67:I67"/>
  </mergeCells>
  <phoneticPr fontId="0" type="noConversion"/>
  <printOptions horizontalCentered="1"/>
  <pageMargins left="1" right="1" top="1" bottom="1" header="0.7" footer="0.7"/>
  <pageSetup scale="73" firstPageNumber="22" orientation="portrait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NSF Hist - Current $</vt:lpstr>
      <vt:lpstr>NSF Hist - Constant FY10 $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thiggins</cp:lastModifiedBy>
  <cp:lastPrinted>2010-01-26T20:39:54Z</cp:lastPrinted>
  <dcterms:created xsi:type="dcterms:W3CDTF">2007-01-23T12:11:10Z</dcterms:created>
  <dcterms:modified xsi:type="dcterms:W3CDTF">2010-01-27T18:29:20Z</dcterms:modified>
</cp:coreProperties>
</file>