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1355" windowHeight="5865" tabRatio="733"/>
  </bookViews>
  <sheets>
    <sheet name="BIO" sheetId="20" r:id="rId1"/>
  </sheets>
  <calcPr calcId="125725"/>
</workbook>
</file>

<file path=xl/calcChain.xml><?xml version="1.0" encoding="utf-8"?>
<calcChain xmlns="http://schemas.openxmlformats.org/spreadsheetml/2006/main">
  <c r="F5" i="20"/>
  <c r="G5"/>
  <c r="F6"/>
  <c r="G6"/>
  <c r="F7"/>
  <c r="G7"/>
  <c r="F8"/>
  <c r="G8"/>
  <c r="F9"/>
  <c r="G9"/>
  <c r="C10"/>
  <c r="D10"/>
  <c r="G10" s="1"/>
  <c r="E10"/>
  <c r="F10"/>
</calcChain>
</file>

<file path=xl/sharedStrings.xml><?xml version="1.0" encoding="utf-8"?>
<sst xmlns="http://schemas.openxmlformats.org/spreadsheetml/2006/main" count="19" uniqueCount="18">
  <si>
    <t>(Dollars in Millions)</t>
  </si>
  <si>
    <t>ARRA</t>
  </si>
  <si>
    <t>Amount</t>
  </si>
  <si>
    <t>Percent</t>
  </si>
  <si>
    <t>Totals may not add due to rounding.</t>
  </si>
  <si>
    <t xml:space="preserve"> </t>
  </si>
  <si>
    <t>FY 2012 Request</t>
  </si>
  <si>
    <t>FY 2010 Omnibus Actual</t>
  </si>
  <si>
    <t>FY 2010 ARRA Actual</t>
  </si>
  <si>
    <t>Change Over
FY 2010 Enacted</t>
  </si>
  <si>
    <t>FY 2010
Enacted/
Annualized
FY 2011 CR</t>
  </si>
  <si>
    <t>Molecular &amp; Cellular Biosciences (MCB)</t>
  </si>
  <si>
    <t>Integrative Organismal Systems (IOS)</t>
  </si>
  <si>
    <t>Environmental Biology (DEB)</t>
  </si>
  <si>
    <t>Biological Infrastructure (DBI)</t>
  </si>
  <si>
    <t>Emerging Frontiers (EF)</t>
  </si>
  <si>
    <t>BIO Funding</t>
  </si>
  <si>
    <t>Total, BIO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</si>
</sst>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28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/>
    <xf numFmtId="166" fontId="2" fillId="0" borderId="0" xfId="39" applyNumberFormat="1" applyFont="1" applyBorder="1" applyAlignment="1">
      <alignment horizontal="right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/>
    <xf numFmtId="0" fontId="23" fillId="0" borderId="0" xfId="0" applyFont="1"/>
    <xf numFmtId="0" fontId="24" fillId="0" borderId="0" xfId="0" applyFont="1" applyBorder="1" applyAlignment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justify" vertical="center" wrapText="1"/>
    </xf>
    <xf numFmtId="164" fontId="25" fillId="0" borderId="0" xfId="0" applyNumberFormat="1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165" fontId="4" fillId="0" borderId="11" xfId="0" applyNumberFormat="1" applyFont="1" applyBorder="1"/>
    <xf numFmtId="166" fontId="4" fillId="0" borderId="11" xfId="0" applyNumberFormat="1" applyFont="1" applyBorder="1" applyAlignment="1">
      <alignment horizontal="right"/>
    </xf>
    <xf numFmtId="165" fontId="2" fillId="0" borderId="0" xfId="0" applyNumberFormat="1" applyFont="1" applyBorder="1"/>
    <xf numFmtId="164" fontId="2" fillId="0" borderId="0" xfId="0" applyNumberFormat="1" applyFont="1" applyBorder="1"/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3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164" fontId="2" fillId="0" borderId="13" xfId="0" applyNumberFormat="1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Normal="100" workbookViewId="0">
      <selection activeCell="E14" sqref="E14"/>
    </sheetView>
  </sheetViews>
  <sheetFormatPr defaultRowHeight="15"/>
  <cols>
    <col min="1" max="1" width="33.28515625" style="5" customWidth="1"/>
    <col min="2" max="3" width="8.7109375" style="5" customWidth="1"/>
    <col min="4" max="4" width="10.5703125" style="5" customWidth="1"/>
    <col min="5" max="5" width="8" style="5" customWidth="1"/>
    <col min="6" max="6" width="8.7109375" style="5" customWidth="1"/>
    <col min="7" max="7" width="7.5703125" style="5" bestFit="1" customWidth="1"/>
    <col min="8" max="9" width="10.7109375" style="5" customWidth="1"/>
    <col min="10" max="16384" width="9.140625" style="5"/>
  </cols>
  <sheetData>
    <row r="1" spans="1:7">
      <c r="A1" s="21" t="s">
        <v>16</v>
      </c>
      <c r="B1" s="21"/>
      <c r="C1" s="21"/>
      <c r="D1" s="21"/>
      <c r="E1" s="21"/>
      <c r="F1" s="22"/>
      <c r="G1" s="22"/>
    </row>
    <row r="2" spans="1:7" ht="15.75" thickBot="1">
      <c r="A2" s="23" t="s">
        <v>0</v>
      </c>
      <c r="B2" s="24"/>
      <c r="C2" s="24"/>
      <c r="D2" s="24"/>
      <c r="E2" s="24"/>
      <c r="F2" s="25"/>
      <c r="G2" s="25"/>
    </row>
    <row r="3" spans="1:7" ht="36.75" customHeight="1">
      <c r="A3" s="8"/>
      <c r="B3" s="26" t="s">
        <v>7</v>
      </c>
      <c r="C3" s="26" t="s">
        <v>8</v>
      </c>
      <c r="D3" s="28" t="s">
        <v>10</v>
      </c>
      <c r="E3" s="26" t="s">
        <v>6</v>
      </c>
      <c r="F3" s="31" t="s">
        <v>9</v>
      </c>
      <c r="G3" s="31"/>
    </row>
    <row r="4" spans="1:7">
      <c r="A4" s="9"/>
      <c r="B4" s="27"/>
      <c r="C4" s="27"/>
      <c r="D4" s="29" t="s">
        <v>1</v>
      </c>
      <c r="E4" s="30"/>
      <c r="F4" s="10" t="s">
        <v>2</v>
      </c>
      <c r="G4" s="10" t="s">
        <v>3</v>
      </c>
    </row>
    <row r="5" spans="1:7" ht="15" customHeight="1">
      <c r="A5" s="11" t="s">
        <v>11</v>
      </c>
      <c r="B5" s="3">
        <v>125.9</v>
      </c>
      <c r="C5" s="3">
        <v>0</v>
      </c>
      <c r="D5" s="3">
        <v>125.59</v>
      </c>
      <c r="E5" s="3">
        <v>145.72</v>
      </c>
      <c r="F5" s="19">
        <f t="shared" ref="F5:F10" si="0">E5-D5</f>
        <v>20.129999999999995</v>
      </c>
      <c r="G5" s="1">
        <f t="shared" ref="G5:G10" si="1">IF(D5=0,"N/A  ",F5/D5)</f>
        <v>0.16028346205908109</v>
      </c>
    </row>
    <row r="6" spans="1:7" s="4" customFormat="1" ht="15" customHeight="1">
      <c r="A6" s="11" t="s">
        <v>12</v>
      </c>
      <c r="B6" s="2">
        <v>216.32</v>
      </c>
      <c r="C6" s="2">
        <v>0</v>
      </c>
      <c r="D6" s="2">
        <v>216.25</v>
      </c>
      <c r="E6" s="2">
        <v>231.65</v>
      </c>
      <c r="F6" s="20">
        <f t="shared" si="0"/>
        <v>15.400000000000006</v>
      </c>
      <c r="G6" s="1">
        <f t="shared" si="1"/>
        <v>7.1213872832369962E-2</v>
      </c>
    </row>
    <row r="7" spans="1:7" s="4" customFormat="1" ht="15" customHeight="1">
      <c r="A7" s="11" t="s">
        <v>13</v>
      </c>
      <c r="B7" s="2">
        <v>142.5</v>
      </c>
      <c r="C7" s="2">
        <v>0</v>
      </c>
      <c r="D7" s="2">
        <v>142.55000000000001</v>
      </c>
      <c r="E7" s="2">
        <v>156.4</v>
      </c>
      <c r="F7" s="20">
        <f t="shared" si="0"/>
        <v>13.849999999999994</v>
      </c>
      <c r="G7" s="1">
        <f t="shared" si="1"/>
        <v>9.7158891616976453E-2</v>
      </c>
    </row>
    <row r="8" spans="1:7" s="7" customFormat="1" ht="15" customHeight="1">
      <c r="A8" s="11" t="s">
        <v>14</v>
      </c>
      <c r="B8" s="2">
        <v>127.19</v>
      </c>
      <c r="C8" s="2">
        <v>0.35</v>
      </c>
      <c r="D8" s="2">
        <v>126.86</v>
      </c>
      <c r="E8" s="2">
        <v>135.94999999999999</v>
      </c>
      <c r="F8" s="20">
        <f t="shared" si="0"/>
        <v>9.0899999999999892</v>
      </c>
      <c r="G8" s="1">
        <f t="shared" si="1"/>
        <v>7.1653791581270609E-2</v>
      </c>
    </row>
    <row r="9" spans="1:7" s="4" customFormat="1" ht="15" customHeight="1">
      <c r="A9" s="11" t="s">
        <v>15</v>
      </c>
      <c r="B9" s="2">
        <v>102.85</v>
      </c>
      <c r="C9" s="2">
        <v>0</v>
      </c>
      <c r="D9" s="2">
        <v>103.29</v>
      </c>
      <c r="E9" s="2">
        <v>124.77</v>
      </c>
      <c r="F9" s="20">
        <f t="shared" si="0"/>
        <v>21.47999999999999</v>
      </c>
      <c r="G9" s="1">
        <f t="shared" si="1"/>
        <v>0.20795817600929412</v>
      </c>
    </row>
    <row r="10" spans="1:7" s="4" customFormat="1" ht="15" customHeight="1" thickBot="1">
      <c r="A10" s="16" t="s">
        <v>17</v>
      </c>
      <c r="B10" s="17">
        <v>714.77</v>
      </c>
      <c r="C10" s="17">
        <f>SUM(C5:C9)</f>
        <v>0.35</v>
      </c>
      <c r="D10" s="17">
        <f>SUM(D5:D9)</f>
        <v>714.54</v>
      </c>
      <c r="E10" s="17">
        <f>SUM(E5:E9)</f>
        <v>794.49</v>
      </c>
      <c r="F10" s="17">
        <f t="shared" si="0"/>
        <v>79.950000000000045</v>
      </c>
      <c r="G10" s="18">
        <f t="shared" si="1"/>
        <v>0.11189016710051229</v>
      </c>
    </row>
    <row r="11" spans="1:7" s="4" customFormat="1" ht="12.75" customHeight="1">
      <c r="A11" s="13" t="s">
        <v>4</v>
      </c>
      <c r="B11" s="14" t="s">
        <v>5</v>
      </c>
      <c r="C11" s="14"/>
      <c r="D11" s="14" t="s">
        <v>5</v>
      </c>
      <c r="E11" s="15"/>
      <c r="F11" s="12"/>
      <c r="G11" s="12"/>
    </row>
    <row r="12" spans="1:7" s="4" customFormat="1" ht="12.75" customHeight="1">
      <c r="A12" s="1"/>
    </row>
    <row r="13" spans="1:7" s="4" customFormat="1" ht="12.75" customHeight="1"/>
    <row r="14" spans="1:7" s="7" customFormat="1" ht="12.75" customHeight="1"/>
    <row r="15" spans="1:7" s="4" customFormat="1" ht="12.75" customHeight="1"/>
    <row r="16" spans="1:7" ht="12.75" customHeight="1"/>
    <row r="17" spans="1:1" ht="12.75" customHeight="1"/>
    <row r="18" spans="1:1" ht="12.75" customHeight="1">
      <c r="A18" s="6"/>
    </row>
    <row r="19" spans="1:1" ht="12.75" customHeight="1"/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</sheetData>
  <mergeCells count="7">
    <mergeCell ref="A1:G1"/>
    <mergeCell ref="A2:G2"/>
    <mergeCell ref="B3:B4"/>
    <mergeCell ref="D3:D4"/>
    <mergeCell ref="E3:E4"/>
    <mergeCell ref="F3:G3"/>
    <mergeCell ref="C3:C4"/>
  </mergeCells>
  <phoneticPr fontId="5" type="noConversion"/>
  <pageMargins left="0.75" right="0.75" top="1" bottom="1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 Thomas</dc:creator>
  <cp:lastModifiedBy>coxenrid</cp:lastModifiedBy>
  <dcterms:created xsi:type="dcterms:W3CDTF">2011-02-09T21:53:35Z</dcterms:created>
  <dcterms:modified xsi:type="dcterms:W3CDTF">2011-02-10T18:33:29Z</dcterms:modified>
</cp:coreProperties>
</file>