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0305" windowHeight="8220"/>
  </bookViews>
  <sheets>
    <sheet name="OISE Funding Profile" sheetId="1" r:id="rId1"/>
  </sheets>
  <definedNames>
    <definedName name="_xlnm.Print_Area" localSheetId="0">'OISE Funding Profile'!$A$1:$E$18</definedName>
  </definedNames>
  <calcPr calcId="125725"/>
</workbook>
</file>

<file path=xl/calcChain.xml><?xml version="1.0" encoding="utf-8"?>
<calcChain xmlns="http://schemas.openxmlformats.org/spreadsheetml/2006/main">
  <c r="C5" i="1"/>
  <c r="D5"/>
  <c r="C8"/>
  <c r="D8"/>
  <c r="E8"/>
  <c r="C11"/>
  <c r="D11"/>
  <c r="C14"/>
  <c r="D14"/>
  <c r="E14"/>
</calcChain>
</file>

<file path=xl/sharedStrings.xml><?xml version="1.0" encoding="utf-8"?>
<sst xmlns="http://schemas.openxmlformats.org/spreadsheetml/2006/main" count="20" uniqueCount="17">
  <si>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</si>
  <si>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</si>
  <si>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</si>
  <si>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</si>
  <si>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</si>
  <si>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</si>
  <si>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</si>
  <si>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 xml:space="preserve">    Regular Appropriation</t>
  </si>
  <si>
    <t xml:space="preserve">    ARRA</t>
  </si>
  <si>
    <t>Number of Proposals</t>
  </si>
  <si>
    <t>Number of New Awards</t>
  </si>
  <si>
    <t>Number of Research Grant Proposals</t>
  </si>
  <si>
    <t xml:space="preserve"> </t>
  </si>
  <si>
    <t>FY 2012 Estimate</t>
  </si>
  <si>
    <t>FY 2010 Actual
Estimate</t>
  </si>
  <si>
    <t>FY 2010 Enacted/
Annualized
FY 2011 CR</t>
  </si>
  <si>
    <t>OISE Funding Profile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</si>
</sst>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#,##0.0;\-#,##0.0;&quot;-&quot;??"/>
    <numFmt numFmtId="167" formatCode="&quot;$&quot;#,##0"/>
    <numFmt numFmtId="168" formatCode="0%;\-0%;&quot;-&quot;??"/>
  </numFmts>
  <fonts count="34">
    <font>
      <sz val="10"/>
      <name val="Arial"/>
    </font>
    <font>
      <sz val="10"/>
      <name val="Arial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5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10" xfId="0" applyFont="1" applyBorder="1"/>
    <xf numFmtId="0" fontId="4" fillId="0" borderId="0" xfId="0" applyFont="1" applyBorder="1"/>
    <xf numFmtId="165" fontId="5" fillId="0" borderId="0" xfId="0" applyNumberFormat="1" applyFont="1" applyBorder="1"/>
    <xf numFmtId="0" fontId="4" fillId="0" borderId="11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/>
    <xf numFmtId="164" fontId="9" fillId="0" borderId="0" xfId="28" applyNumberFormat="1" applyFont="1" applyBorder="1"/>
    <xf numFmtId="0" fontId="10" fillId="0" borderId="0" xfId="0" applyFont="1" applyBorder="1"/>
    <xf numFmtId="0" fontId="11" fillId="0" borderId="0" xfId="0" applyFont="1" applyBorder="1"/>
    <xf numFmtId="164" fontId="6" fillId="0" borderId="0" xfId="28" applyNumberFormat="1" applyFont="1" applyBorder="1"/>
    <xf numFmtId="0" fontId="12" fillId="0" borderId="0" xfId="0" applyFont="1" applyBorder="1"/>
    <xf numFmtId="0" fontId="13" fillId="0" borderId="0" xfId="0" applyFont="1"/>
    <xf numFmtId="0" fontId="6" fillId="0" borderId="0" xfId="0" applyFont="1" applyAlignment="1">
      <alignment wrapText="1"/>
    </xf>
    <xf numFmtId="0" fontId="2" fillId="0" borderId="0" xfId="0" applyFont="1" applyBorder="1"/>
    <xf numFmtId="0" fontId="33" fillId="0" borderId="10" xfId="0" applyFont="1" applyBorder="1"/>
    <xf numFmtId="164" fontId="5" fillId="0" borderId="10" xfId="28" applyNumberFormat="1" applyFont="1" applyBorder="1" applyAlignment="1">
      <alignment horizontal="right" wrapText="1"/>
    </xf>
    <xf numFmtId="0" fontId="33" fillId="0" borderId="0" xfId="0" applyFont="1" applyBorder="1"/>
    <xf numFmtId="0" fontId="33" fillId="0" borderId="0" xfId="0" applyFont="1" applyBorder="1" applyAlignment="1"/>
    <xf numFmtId="0" fontId="33" fillId="0" borderId="11" xfId="0" applyFont="1" applyBorder="1" applyAlignment="1"/>
    <xf numFmtId="166" fontId="5" fillId="0" borderId="11" xfId="0" applyNumberFormat="1" applyFont="1" applyBorder="1"/>
    <xf numFmtId="165" fontId="5" fillId="24" borderId="0" xfId="0" applyNumberFormat="1" applyFont="1" applyFill="1" applyBorder="1"/>
    <xf numFmtId="167" fontId="5" fillId="0" borderId="0" xfId="0" applyNumberFormat="1" applyFont="1" applyBorder="1"/>
    <xf numFmtId="164" fontId="5" fillId="0" borderId="10" xfId="28" applyNumberFormat="1" applyFont="1" applyFill="1" applyBorder="1" applyAlignment="1">
      <alignment horizontal="right" wrapText="1"/>
    </xf>
    <xf numFmtId="168" fontId="5" fillId="0" borderId="0" xfId="4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="132" workbookViewId="0">
      <selection activeCell="C8" sqref="C8:E8"/>
    </sheetView>
  </sheetViews>
  <sheetFormatPr defaultRowHeight="12.75"/>
  <cols>
    <col min="1" max="1" width="2.28515625" customWidth="1"/>
    <col min="2" max="2" width="33.42578125" bestFit="1" customWidth="1"/>
    <col min="3" max="3" width="10.7109375" customWidth="1"/>
    <col min="4" max="4" width="11" customWidth="1"/>
    <col min="5" max="5" width="10.7109375" customWidth="1"/>
  </cols>
  <sheetData>
    <row r="1" spans="1:5" ht="13.5" thickBot="1">
      <c r="A1" s="26" t="s">
        <v>16</v>
      </c>
      <c r="B1" s="27"/>
      <c r="C1" s="27"/>
      <c r="D1" s="27"/>
      <c r="E1" s="27"/>
    </row>
    <row r="2" spans="1:5" ht="51.75">
      <c r="A2" s="1"/>
      <c r="B2" s="16"/>
      <c r="C2" s="17" t="s">
        <v>14</v>
      </c>
      <c r="D2" s="24" t="s">
        <v>15</v>
      </c>
      <c r="E2" s="17" t="s">
        <v>13</v>
      </c>
    </row>
    <row r="3" spans="1:5" ht="14.25">
      <c r="A3" s="15" t="s">
        <v>0</v>
      </c>
      <c r="B3" s="18"/>
      <c r="C3" s="3"/>
      <c r="D3" s="3"/>
      <c r="E3" s="3"/>
    </row>
    <row r="4" spans="1:5" ht="15">
      <c r="A4" s="2"/>
      <c r="B4" s="18" t="s">
        <v>9</v>
      </c>
      <c r="C4" s="3">
        <v>1043</v>
      </c>
      <c r="D4" s="3">
        <v>820</v>
      </c>
      <c r="E4" s="3">
        <v>1050</v>
      </c>
    </row>
    <row r="5" spans="1:5" ht="15">
      <c r="A5" s="2"/>
      <c r="B5" s="18" t="s">
        <v>10</v>
      </c>
      <c r="C5" s="3">
        <f>SUM(C6:C7)</f>
        <v>396</v>
      </c>
      <c r="D5" s="3">
        <f>SUM(D6:D7)</f>
        <v>365</v>
      </c>
      <c r="E5" s="3">
        <v>410</v>
      </c>
    </row>
    <row r="6" spans="1:5" ht="15">
      <c r="A6" s="2"/>
      <c r="B6" s="19" t="s">
        <v>7</v>
      </c>
      <c r="C6" s="3">
        <v>396</v>
      </c>
      <c r="D6" s="3">
        <v>365</v>
      </c>
      <c r="E6" s="3">
        <v>410</v>
      </c>
    </row>
    <row r="7" spans="1:5" ht="15">
      <c r="A7" s="2"/>
      <c r="B7" s="19" t="s">
        <v>8</v>
      </c>
      <c r="C7" s="3">
        <v>0</v>
      </c>
      <c r="D7" s="22">
        <v>0</v>
      </c>
      <c r="E7" s="22">
        <v>0</v>
      </c>
    </row>
    <row r="8" spans="1:5" ht="15">
      <c r="A8" s="2"/>
      <c r="B8" s="19" t="s">
        <v>1</v>
      </c>
      <c r="C8" s="25">
        <f>IF(C4=0,"N/A  ",C5/C4)</f>
        <v>0.37967401725790989</v>
      </c>
      <c r="D8" s="25">
        <f>IF(D4=0,"N/A  ",D5/D4)</f>
        <v>0.4451219512195122</v>
      </c>
      <c r="E8" s="25">
        <f>IF(E4=0,"N/A  ",E5/E4)</f>
        <v>0.39047619047619048</v>
      </c>
    </row>
    <row r="9" spans="1:5" ht="14.25">
      <c r="A9" s="15" t="s">
        <v>2</v>
      </c>
      <c r="B9" s="19"/>
      <c r="C9" s="3"/>
      <c r="D9" s="3"/>
      <c r="E9" s="3"/>
    </row>
    <row r="10" spans="1:5" ht="15">
      <c r="A10" s="2"/>
      <c r="B10" s="19" t="s">
        <v>11</v>
      </c>
      <c r="C10" s="3">
        <v>600</v>
      </c>
      <c r="D10" s="3">
        <v>375</v>
      </c>
      <c r="E10" s="3">
        <v>600</v>
      </c>
    </row>
    <row r="11" spans="1:5" ht="15">
      <c r="A11" s="2"/>
      <c r="B11" s="19" t="s">
        <v>3</v>
      </c>
      <c r="C11" s="3">
        <f>SUM(C12:C13)</f>
        <v>85</v>
      </c>
      <c r="D11" s="3">
        <f>SUM(D12:D13)</f>
        <v>70</v>
      </c>
      <c r="E11" s="3">
        <v>95</v>
      </c>
    </row>
    <row r="12" spans="1:5" ht="15">
      <c r="A12" s="2"/>
      <c r="B12" s="19" t="s">
        <v>7</v>
      </c>
      <c r="C12" s="3">
        <v>85</v>
      </c>
      <c r="D12" s="3">
        <v>70</v>
      </c>
      <c r="E12" s="3">
        <v>95</v>
      </c>
    </row>
    <row r="13" spans="1:5" ht="15">
      <c r="A13" s="2"/>
      <c r="B13" s="19" t="s">
        <v>8</v>
      </c>
      <c r="C13" s="3">
        <v>0</v>
      </c>
      <c r="D13" s="22">
        <v>0</v>
      </c>
      <c r="E13" s="22"/>
    </row>
    <row r="14" spans="1:5" ht="15">
      <c r="A14" s="2"/>
      <c r="B14" s="19" t="s">
        <v>1</v>
      </c>
      <c r="C14" s="25">
        <f>IF(C10=0,"N/A  ",C11/C10)</f>
        <v>0.14166666666666666</v>
      </c>
      <c r="D14" s="25">
        <f>IF(D10=0,"N/A  ",D11/D10)</f>
        <v>0.18666666666666668</v>
      </c>
      <c r="E14" s="25">
        <f>IF(E10=0,"N/A  ",E11/E10)</f>
        <v>0.15833333333333333</v>
      </c>
    </row>
    <row r="15" spans="1:5" ht="15">
      <c r="A15" s="2"/>
      <c r="B15" s="19" t="s">
        <v>4</v>
      </c>
      <c r="C15" s="23">
        <v>49880</v>
      </c>
      <c r="D15" s="23">
        <v>50000</v>
      </c>
      <c r="E15" s="23">
        <v>70000</v>
      </c>
    </row>
    <row r="16" spans="1:5" ht="15">
      <c r="A16" s="2"/>
      <c r="B16" s="19" t="s">
        <v>5</v>
      </c>
      <c r="C16" s="23">
        <v>197985</v>
      </c>
      <c r="D16" s="23">
        <v>180000</v>
      </c>
      <c r="E16" s="23">
        <v>270000</v>
      </c>
    </row>
    <row r="17" spans="1:6" ht="15.75" thickBot="1">
      <c r="A17" s="4"/>
      <c r="B17" s="20" t="s">
        <v>6</v>
      </c>
      <c r="C17" s="21">
        <v>2.4</v>
      </c>
      <c r="D17" s="21">
        <v>2</v>
      </c>
      <c r="E17" s="21">
        <v>2.4</v>
      </c>
      <c r="F17" s="5"/>
    </row>
    <row r="18" spans="1:6">
      <c r="A18" s="7" t="s">
        <v>12</v>
      </c>
      <c r="B18" s="7"/>
      <c r="C18" s="8"/>
      <c r="D18" s="8"/>
      <c r="E18" s="8"/>
      <c r="F18" s="5"/>
    </row>
    <row r="19" spans="1:6" ht="13.5">
      <c r="A19" s="6"/>
      <c r="B19" s="7"/>
      <c r="C19" s="8"/>
      <c r="D19" s="8"/>
      <c r="E19" s="8"/>
      <c r="F19" s="5"/>
    </row>
    <row r="20" spans="1:6" ht="13.5">
      <c r="A20" s="6"/>
      <c r="B20" s="7"/>
      <c r="C20" s="8"/>
      <c r="D20" s="8"/>
      <c r="E20" s="8"/>
      <c r="F20" s="5"/>
    </row>
    <row r="21" spans="1:6" ht="13.5">
      <c r="A21" s="9"/>
      <c r="B21" s="10"/>
      <c r="C21" s="11"/>
      <c r="D21" s="11"/>
      <c r="E21" s="11"/>
      <c r="F21" s="5"/>
    </row>
    <row r="22" spans="1:6">
      <c r="A22" s="10"/>
      <c r="B22" s="12"/>
      <c r="C22" s="11"/>
      <c r="D22" s="11"/>
      <c r="E22" s="11"/>
      <c r="F22" s="5"/>
    </row>
    <row r="23" spans="1:6">
      <c r="A23" s="10"/>
      <c r="B23" s="10"/>
      <c r="C23" s="11"/>
      <c r="D23" s="11"/>
      <c r="E23" s="11"/>
      <c r="F23" s="5"/>
    </row>
    <row r="24" spans="1:6">
      <c r="A24" s="13"/>
      <c r="B24" s="5"/>
      <c r="C24" s="5"/>
      <c r="D24" s="5"/>
      <c r="E24" s="5"/>
      <c r="F24" s="5"/>
    </row>
    <row r="25" spans="1:6">
      <c r="A25" s="14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13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</sheetData>
  <mergeCells count="1">
    <mergeCell ref="A1:E1"/>
  </mergeCells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OISE Funding Profile</vt:lpstr>
      <vt:lpstr>'OISE Funding Profile'!Print_Area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2009-04-01T16:19:01Z</dcterms:created>
  <dcterms:modified xsi:type="dcterms:W3CDTF">2011-02-10T18:48:02Z</dcterms:modified>
</cp:coreProperties>
</file>