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9705" windowHeight="5640" tabRatio="733"/>
  </bookViews>
  <sheets>
    <sheet name="ENG Funding" sheetId="20" r:id="rId1"/>
  </sheets>
  <calcPr calcId="125725"/>
</workbook>
</file>

<file path=xl/calcChain.xml><?xml version="1.0" encoding="utf-8"?>
<calcChain xmlns="http://schemas.openxmlformats.org/spreadsheetml/2006/main">
  <c r="D12" i="20"/>
  <c r="E12" s="1"/>
  <c r="C12"/>
  <c r="B12"/>
  <c r="F11"/>
  <c r="E11"/>
  <c r="F10"/>
  <c r="E10"/>
  <c r="F9"/>
  <c r="E9"/>
  <c r="F8"/>
  <c r="E8"/>
  <c r="F7"/>
  <c r="E7"/>
  <c r="F6"/>
  <c r="E6"/>
  <c r="F5"/>
  <c r="E5"/>
  <c r="F12" l="1"/>
</calcChain>
</file>

<file path=xl/sharedStrings.xml><?xml version="1.0" encoding="utf-8"?>
<sst xmlns="http://schemas.openxmlformats.org/spreadsheetml/2006/main" count="19" uniqueCount="18">
  <si>
    <t>(Dollars in Millions)</t>
  </si>
  <si>
    <t>Amount</t>
  </si>
  <si>
    <t>Percent</t>
  </si>
  <si>
    <t>Totals may not add due to rounding.</t>
  </si>
  <si>
    <t xml:space="preserve"> </t>
  </si>
  <si>
    <t>FY 2012 Estimate</t>
  </si>
  <si>
    <t>FY 2013 Request</t>
  </si>
  <si>
    <t>FY 2011 Actual</t>
  </si>
  <si>
    <t>Change Over
FY 2012 Estimate</t>
  </si>
  <si>
    <t xml:space="preserve">    SBIR/STTR</t>
  </si>
  <si>
    <t>ENG Funding</t>
  </si>
  <si>
    <t>Total, ENG</t>
  </si>
  <si>
    <t>Chemical, Bioengineering, Environmental, and 
   Transport Systems (CBET)</t>
  </si>
  <si>
    <t>Civil, Mechanical, and Manufacturing 
   Innovation (CMMI)</t>
  </si>
  <si>
    <t>Electrical, Communications, and Cyber 
   Systems (ECCS)</t>
  </si>
  <si>
    <t>Engineering Education and Centers (EEC)</t>
  </si>
  <si>
    <t>Industrial Innovation and Partnerships (IIP)</t>
  </si>
  <si>
    <t>Emerging Frontiers in Research and 
   Innovation (EFRI)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</si>
</sst>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29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/>
    <xf numFmtId="166" fontId="2" fillId="0" borderId="0" xfId="39" applyNumberFormat="1" applyFont="1" applyBorder="1" applyAlignment="1">
      <alignment horizontal="right"/>
    </xf>
    <xf numFmtId="0" fontId="2" fillId="0" borderId="0" xfId="0" applyFont="1"/>
    <xf numFmtId="0" fontId="23" fillId="0" borderId="0" xfId="0" applyFont="1"/>
    <xf numFmtId="0" fontId="24" fillId="0" borderId="0" xfId="0" applyFont="1" applyBorder="1" applyAlignment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6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 wrapText="1"/>
    </xf>
    <xf numFmtId="164" fontId="25" fillId="0" borderId="0" xfId="0" applyNumberFormat="1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166" fontId="4" fillId="0" borderId="11" xfId="0" applyNumberFormat="1" applyFont="1" applyBorder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16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6" fontId="2" fillId="0" borderId="0" xfId="39" applyNumberFormat="1" applyFont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165" fontId="4" fillId="0" borderId="11" xfId="0" applyNumberFormat="1" applyFont="1" applyBorder="1" applyAlignment="1"/>
    <xf numFmtId="0" fontId="2" fillId="0" borderId="0" xfId="0" applyFont="1" applyAlignment="1"/>
    <xf numFmtId="164" fontId="28" fillId="0" borderId="0" xfId="0" applyNumberFormat="1" applyFont="1" applyFill="1" applyBorder="1" applyAlignment="1">
      <alignment horizontal="right" vertical="top"/>
    </xf>
    <xf numFmtId="164" fontId="28" fillId="0" borderId="0" xfId="0" applyNumberFormat="1" applyFont="1" applyBorder="1" applyAlignment="1">
      <alignment horizontal="right" vertical="top"/>
    </xf>
    <xf numFmtId="166" fontId="28" fillId="0" borderId="0" xfId="39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3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164" fontId="2" fillId="0" borderId="13" xfId="0" applyNumberFormat="1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="95" workbookViewId="0">
      <selection activeCell="A15" sqref="A15"/>
    </sheetView>
  </sheetViews>
  <sheetFormatPr defaultRowHeight="15"/>
  <cols>
    <col min="1" max="1" width="37.85546875" style="3" customWidth="1"/>
    <col min="2" max="5" width="11" style="3" customWidth="1"/>
    <col min="6" max="6" width="8.5703125" style="3" bestFit="1" customWidth="1"/>
    <col min="7" max="7" width="1.42578125" style="3" customWidth="1"/>
    <col min="8" max="8" width="10.7109375" style="3" customWidth="1"/>
    <col min="9" max="16384" width="9.140625" style="3"/>
  </cols>
  <sheetData>
    <row r="1" spans="1:6">
      <c r="A1" s="29" t="s">
        <v>10</v>
      </c>
      <c r="B1" s="29"/>
      <c r="C1" s="29"/>
      <c r="D1" s="29"/>
      <c r="E1" s="30"/>
      <c r="F1" s="30"/>
    </row>
    <row r="2" spans="1:6" ht="17.25" customHeight="1" thickBot="1">
      <c r="A2" s="31" t="s">
        <v>0</v>
      </c>
      <c r="B2" s="32"/>
      <c r="C2" s="32"/>
      <c r="D2" s="32"/>
      <c r="E2" s="33"/>
      <c r="F2" s="33"/>
    </row>
    <row r="3" spans="1:6" ht="27" customHeight="1">
      <c r="A3" s="6"/>
      <c r="B3" s="34" t="s">
        <v>7</v>
      </c>
      <c r="C3" s="36" t="s">
        <v>5</v>
      </c>
      <c r="D3" s="36" t="s">
        <v>6</v>
      </c>
      <c r="E3" s="38" t="s">
        <v>8</v>
      </c>
      <c r="F3" s="38"/>
    </row>
    <row r="4" spans="1:6">
      <c r="A4" s="7"/>
      <c r="B4" s="35"/>
      <c r="C4" s="37"/>
      <c r="D4" s="37"/>
      <c r="E4" s="13" t="s">
        <v>1</v>
      </c>
      <c r="F4" s="13" t="s">
        <v>2</v>
      </c>
    </row>
    <row r="5" spans="1:6" ht="32.25" customHeight="1">
      <c r="A5" s="20" t="s">
        <v>12</v>
      </c>
      <c r="B5" s="15">
        <v>158.81700000000001</v>
      </c>
      <c r="C5" s="15">
        <v>171.45</v>
      </c>
      <c r="D5" s="15">
        <v>179.4</v>
      </c>
      <c r="E5" s="16">
        <f t="shared" ref="E5:E12" si="0">D5-C5</f>
        <v>7.9500000000000171</v>
      </c>
      <c r="F5" s="17">
        <f t="shared" ref="F5:F12" si="1">IF(C5=0,"N/A  ",E5/C5)</f>
        <v>4.6369203849518911E-2</v>
      </c>
    </row>
    <row r="6" spans="1:6" s="2" customFormat="1" ht="28.5" customHeight="1">
      <c r="A6" s="20" t="s">
        <v>13</v>
      </c>
      <c r="B6" s="18">
        <v>189.61600000000001</v>
      </c>
      <c r="C6" s="18">
        <v>203.58</v>
      </c>
      <c r="D6" s="18">
        <v>217.06</v>
      </c>
      <c r="E6" s="19">
        <f t="shared" si="0"/>
        <v>13.47999999999999</v>
      </c>
      <c r="F6" s="17">
        <f t="shared" si="1"/>
        <v>6.6214755869928227E-2</v>
      </c>
    </row>
    <row r="7" spans="1:6" s="2" customFormat="1" ht="27" customHeight="1">
      <c r="A7" s="20" t="s">
        <v>14</v>
      </c>
      <c r="B7" s="18">
        <v>97.543999999999997</v>
      </c>
      <c r="C7" s="18">
        <v>106.73</v>
      </c>
      <c r="D7" s="18">
        <v>114.3</v>
      </c>
      <c r="E7" s="19">
        <f t="shared" si="0"/>
        <v>7.5699999999999932</v>
      </c>
      <c r="F7" s="17">
        <f t="shared" si="1"/>
        <v>7.0926637309097651E-2</v>
      </c>
    </row>
    <row r="8" spans="1:6" s="5" customFormat="1" ht="15" customHeight="1">
      <c r="A8" s="21" t="s">
        <v>15</v>
      </c>
      <c r="B8" s="18">
        <v>125.759</v>
      </c>
      <c r="C8" s="18">
        <v>120</v>
      </c>
      <c r="D8" s="18">
        <v>123.27</v>
      </c>
      <c r="E8" s="19">
        <f t="shared" si="0"/>
        <v>3.269999999999996</v>
      </c>
      <c r="F8" s="17">
        <f t="shared" si="1"/>
        <v>2.7249999999999965E-2</v>
      </c>
    </row>
    <row r="9" spans="1:6" s="5" customFormat="1" ht="18" customHeight="1">
      <c r="A9" s="21" t="s">
        <v>16</v>
      </c>
      <c r="B9" s="18">
        <v>162.64599999999999</v>
      </c>
      <c r="C9" s="18">
        <v>193.41</v>
      </c>
      <c r="D9" s="18">
        <v>210.3</v>
      </c>
      <c r="E9" s="19">
        <f t="shared" si="0"/>
        <v>16.890000000000015</v>
      </c>
      <c r="F9" s="17">
        <f t="shared" si="1"/>
        <v>8.7327439118970146E-2</v>
      </c>
    </row>
    <row r="10" spans="1:6" s="23" customFormat="1" ht="14.25" customHeight="1">
      <c r="A10" s="22" t="s">
        <v>9</v>
      </c>
      <c r="B10" s="26">
        <v>126.47199999999999</v>
      </c>
      <c r="C10" s="26">
        <v>152.76</v>
      </c>
      <c r="D10" s="26">
        <v>165.2</v>
      </c>
      <c r="E10" s="27">
        <f t="shared" si="0"/>
        <v>12.439999999999998</v>
      </c>
      <c r="F10" s="28">
        <f t="shared" si="1"/>
        <v>8.1434930610107342E-2</v>
      </c>
    </row>
    <row r="11" spans="1:6" s="2" customFormat="1" ht="27.75" customHeight="1">
      <c r="A11" s="20" t="s">
        <v>17</v>
      </c>
      <c r="B11" s="18">
        <v>28.949000000000002</v>
      </c>
      <c r="C11" s="18">
        <v>31</v>
      </c>
      <c r="D11" s="18">
        <v>32</v>
      </c>
      <c r="E11" s="19">
        <f t="shared" si="0"/>
        <v>1</v>
      </c>
      <c r="F11" s="17">
        <f t="shared" si="1"/>
        <v>3.2258064516129031E-2</v>
      </c>
    </row>
    <row r="12" spans="1:6" s="25" customFormat="1" ht="18" customHeight="1" thickBot="1">
      <c r="A12" s="14" t="s">
        <v>11</v>
      </c>
      <c r="B12" s="24">
        <f>B5+B6+B7+B8+B9+B11</f>
        <v>763.3309999999999</v>
      </c>
      <c r="C12" s="24">
        <f>C5+C6+C7+C8+C9+C11</f>
        <v>826.17</v>
      </c>
      <c r="D12" s="24">
        <f>D5+D6+D7+D8+D9+D11</f>
        <v>876.33000000000015</v>
      </c>
      <c r="E12" s="24">
        <f t="shared" si="0"/>
        <v>50.160000000000196</v>
      </c>
      <c r="F12" s="12">
        <f t="shared" si="1"/>
        <v>6.0713896655652223E-2</v>
      </c>
    </row>
    <row r="13" spans="1:6" s="2" customFormat="1" ht="12.75" customHeight="1">
      <c r="A13" s="9" t="s">
        <v>3</v>
      </c>
      <c r="B13" s="10" t="s">
        <v>4</v>
      </c>
      <c r="C13" s="10" t="s">
        <v>4</v>
      </c>
      <c r="D13" s="11"/>
      <c r="E13" s="8"/>
      <c r="F13" s="8"/>
    </row>
    <row r="14" spans="1:6" s="2" customFormat="1" ht="12.75" customHeight="1">
      <c r="A14" s="1"/>
    </row>
    <row r="15" spans="1:6" s="2" customFormat="1" ht="12.75" customHeight="1"/>
    <row r="16" spans="1:6" s="5" customFormat="1" ht="12.75" customHeight="1"/>
    <row r="17" spans="1:1" s="2" customFormat="1" ht="12.75" customHeight="1"/>
    <row r="18" spans="1:1" ht="12.75" customHeight="1"/>
    <row r="19" spans="1:1" ht="12.75" customHeight="1"/>
    <row r="20" spans="1:1" ht="12.75" customHeight="1">
      <c r="A20" s="4"/>
    </row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</sheetData>
  <mergeCells count="6">
    <mergeCell ref="A1:F1"/>
    <mergeCell ref="A2:F2"/>
    <mergeCell ref="B3:B4"/>
    <mergeCell ref="C3:C4"/>
    <mergeCell ref="D3:D4"/>
    <mergeCell ref="E3:F3"/>
  </mergeCells>
  <phoneticPr fontId="5" type="noConversion"/>
  <pageMargins left="0.75" right="0.7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 Thomas</dc:creator>
  <cp:lastModifiedBy>tjones</cp:lastModifiedBy>
  <dcterms:created xsi:type="dcterms:W3CDTF">2012-02-07T20:06:43Z</dcterms:created>
  <dcterms:modified xsi:type="dcterms:W3CDTF">2012-02-08T15:07:50Z</dcterms:modified>
</cp:coreProperties>
</file>