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64"/>
  </bookViews>
  <sheets>
    <sheet name="DRL Funding" sheetId="1" r:id="rId1"/>
  </sheets>
  <definedNames>
    <definedName name="_xlnm.Print_Area" localSheetId="0">'DRL Funding'!$A$1:$F$15</definedName>
  </definedNames>
  <calcPr calcId="145621"/>
</workbook>
</file>

<file path=xl/calcChain.xml><?xml version="1.0" encoding="utf-8"?>
<calcChain xmlns="http://schemas.openxmlformats.org/spreadsheetml/2006/main">
  <c r="E13" i="1" l="1"/>
  <c r="F13" i="1" s="1"/>
  <c r="D12" i="1"/>
  <c r="E12" i="1" s="1"/>
  <c r="C12" i="1"/>
  <c r="F12" i="1" s="1"/>
  <c r="B12" i="1"/>
  <c r="E11" i="1"/>
  <c r="F11" i="1" s="1"/>
  <c r="D10" i="1"/>
  <c r="E10" i="1" s="1"/>
  <c r="F10" i="1" s="1"/>
  <c r="C10" i="1"/>
  <c r="B10" i="1"/>
  <c r="E9" i="1"/>
  <c r="F9" i="1" s="1"/>
  <c r="E8" i="1"/>
  <c r="F8" i="1" s="1"/>
  <c r="F7" i="1"/>
  <c r="E7" i="1"/>
  <c r="E6" i="1"/>
  <c r="F6" i="1" s="1"/>
  <c r="D6" i="1"/>
  <c r="C6" i="1"/>
  <c r="B6" i="1"/>
  <c r="B5" i="1"/>
  <c r="C5" i="1" l="1"/>
  <c r="D5" i="1"/>
  <c r="E5" i="1" s="1"/>
  <c r="F5" i="1" l="1"/>
</calcChain>
</file>

<file path=xl/sharedStrings.xml><?xml version="1.0" encoding="utf-8"?>
<sst xmlns="http://schemas.openxmlformats.org/spreadsheetml/2006/main" count="19" uniqueCount="19">
  <si>
    <t>DRL Funding</t>
  </si>
  <si>
    <t>(Dollars in Millions)</t>
  </si>
  <si>
    <t>FY 2012 Actual</t>
  </si>
  <si>
    <t>FY 2012
Enacted/
Annualized
FY 2013 CR</t>
  </si>
  <si>
    <t>FY 2014
Request</t>
  </si>
  <si>
    <t>Change Over
FY 2012 Enacted</t>
  </si>
  <si>
    <t>Amount</t>
  </si>
  <si>
    <t>Percent</t>
  </si>
  <si>
    <t>Total, DRL</t>
  </si>
  <si>
    <t>Learning and Learning Environments</t>
  </si>
  <si>
    <t>Core Research and Development</t>
  </si>
  <si>
    <t>Discovery Research K-12 (DR-K12)</t>
  </si>
  <si>
    <t>Advancing Informal STEM Learning (AISL)</t>
  </si>
  <si>
    <t>Broadening Participation in STEM</t>
  </si>
  <si>
    <r>
      <t>Research on Education and Learning (REAL)</t>
    </r>
    <r>
      <rPr>
        <vertAlign val="superscript"/>
        <sz val="10"/>
        <rFont val="Times New Roman"/>
        <family val="1"/>
      </rPr>
      <t/>
    </r>
  </si>
  <si>
    <t>STEM Professional Workforce</t>
  </si>
  <si>
    <t xml:space="preserve">Science, Technology, Engineering, Mathematics, including Computing Partnerships (STEM-C Partnerships)  [formerly 
Math and Science Partnership (MSP)] </t>
  </si>
  <si>
    <t>Totals may not add due to rounding.</t>
  </si>
  <si>
    <t>Funding for the FY 2012 Actual and the FY 2012 Enacted/Annualized FY 2013 CR are shown in the FY 2014 structure for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</si>
</sst>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7" fontId="6" fillId="0" borderId="0" xfId="1" applyNumberFormat="1" applyFont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workbookViewId="0">
      <selection activeCell="C22" sqref="C22"/>
    </sheetView>
  </sheetViews>
  <sheetFormatPr defaultColWidth="11.44140625" defaultRowHeight="14.4" x14ac:dyDescent="0.3"/>
  <cols>
    <col min="1" max="1" width="49.6640625" customWidth="1"/>
    <col min="2" max="2" width="9" customWidth="1"/>
    <col min="3" max="3" width="10.33203125" style="40" customWidth="1"/>
    <col min="4" max="4" width="8.33203125" style="40" customWidth="1"/>
    <col min="5" max="5" width="8.44140625" style="40" customWidth="1"/>
    <col min="6" max="6" width="8.109375" style="40" customWidth="1"/>
    <col min="7" max="7" width="3.88671875" customWidth="1"/>
  </cols>
  <sheetData>
    <row r="1" spans="1:7" x14ac:dyDescent="0.3">
      <c r="A1" s="1" t="s">
        <v>0</v>
      </c>
      <c r="B1" s="1"/>
      <c r="C1" s="1"/>
      <c r="D1" s="1"/>
      <c r="E1" s="2"/>
      <c r="F1" s="2"/>
    </row>
    <row r="2" spans="1:7" ht="15" thickBot="1" x14ac:dyDescent="0.35">
      <c r="A2" s="3" t="s">
        <v>1</v>
      </c>
      <c r="B2" s="4"/>
      <c r="C2" s="4"/>
      <c r="D2" s="4"/>
      <c r="E2" s="5"/>
      <c r="F2" s="5"/>
    </row>
    <row r="3" spans="1:7" ht="39" customHeight="1" x14ac:dyDescent="0.3">
      <c r="A3" s="6"/>
      <c r="B3" s="7" t="s">
        <v>2</v>
      </c>
      <c r="C3" s="8" t="s">
        <v>3</v>
      </c>
      <c r="D3" s="9" t="s">
        <v>4</v>
      </c>
      <c r="E3" s="10" t="s">
        <v>5</v>
      </c>
      <c r="F3" s="11"/>
    </row>
    <row r="4" spans="1:7" x14ac:dyDescent="0.3">
      <c r="A4" s="12"/>
      <c r="B4" s="13"/>
      <c r="C4" s="14"/>
      <c r="D4" s="14"/>
      <c r="E4" s="15" t="s">
        <v>6</v>
      </c>
      <c r="F4" s="15" t="s">
        <v>7</v>
      </c>
    </row>
    <row r="5" spans="1:7" x14ac:dyDescent="0.3">
      <c r="A5" s="16" t="s">
        <v>8</v>
      </c>
      <c r="B5" s="17">
        <f>SUM(B6,B10,B12)</f>
        <v>273.23</v>
      </c>
      <c r="C5" s="17">
        <f t="shared" ref="C5:D5" si="0">SUM(C6,C10,C12)</f>
        <v>272.43</v>
      </c>
      <c r="D5" s="17">
        <f t="shared" si="0"/>
        <v>277.87</v>
      </c>
      <c r="E5" s="17">
        <f t="shared" ref="E5:E13" si="1">D5-C5</f>
        <v>5.4399999999999977</v>
      </c>
      <c r="F5" s="18">
        <f t="shared" ref="F5:F13" si="2">IF(C5=0,"N/A  ",E5/C5)</f>
        <v>1.9968432257827691E-2</v>
      </c>
    </row>
    <row r="6" spans="1:7" s="22" customFormat="1" ht="13.2" x14ac:dyDescent="0.25">
      <c r="A6" s="19" t="s">
        <v>9</v>
      </c>
      <c r="B6" s="20">
        <f>SUM(B7:B9)</f>
        <v>162</v>
      </c>
      <c r="C6" s="20">
        <f t="shared" ref="C6:D6" si="3">SUM(C7:C9)</f>
        <v>160.63</v>
      </c>
      <c r="D6" s="20">
        <f t="shared" si="3"/>
        <v>160.35</v>
      </c>
      <c r="E6" s="20">
        <f t="shared" si="1"/>
        <v>-0.28000000000000114</v>
      </c>
      <c r="F6" s="21">
        <f t="shared" si="2"/>
        <v>-1.7431364004233403E-3</v>
      </c>
    </row>
    <row r="7" spans="1:7" s="26" customFormat="1" x14ac:dyDescent="0.3">
      <c r="A7" s="23" t="s">
        <v>10</v>
      </c>
      <c r="B7" s="24">
        <v>0</v>
      </c>
      <c r="C7" s="24">
        <v>0</v>
      </c>
      <c r="D7" s="24">
        <v>10</v>
      </c>
      <c r="E7" s="24">
        <f t="shared" si="1"/>
        <v>10</v>
      </c>
      <c r="F7" s="25" t="str">
        <f t="shared" si="2"/>
        <v xml:space="preserve">N/A  </v>
      </c>
    </row>
    <row r="8" spans="1:7" s="26" customFormat="1" x14ac:dyDescent="0.3">
      <c r="A8" s="23" t="s">
        <v>11</v>
      </c>
      <c r="B8" s="24">
        <v>99.57</v>
      </c>
      <c r="C8" s="24">
        <v>99.23</v>
      </c>
      <c r="D8" s="24">
        <v>102.53</v>
      </c>
      <c r="E8" s="24">
        <f t="shared" si="1"/>
        <v>3.2999999999999972</v>
      </c>
      <c r="F8" s="25">
        <f t="shared" si="2"/>
        <v>3.3256071752494176E-2</v>
      </c>
    </row>
    <row r="9" spans="1:7" s="26" customFormat="1" x14ac:dyDescent="0.3">
      <c r="A9" s="23" t="s">
        <v>12</v>
      </c>
      <c r="B9" s="24">
        <v>62.43</v>
      </c>
      <c r="C9" s="24">
        <v>61.4</v>
      </c>
      <c r="D9" s="24">
        <v>47.82</v>
      </c>
      <c r="E9" s="24">
        <f t="shared" si="1"/>
        <v>-13.579999999999998</v>
      </c>
      <c r="F9" s="25">
        <f t="shared" si="2"/>
        <v>-0.22117263843648205</v>
      </c>
    </row>
    <row r="10" spans="1:7" s="26" customFormat="1" x14ac:dyDescent="0.3">
      <c r="A10" s="27" t="s">
        <v>13</v>
      </c>
      <c r="B10" s="28">
        <f>SUM(B11)</f>
        <v>54.16</v>
      </c>
      <c r="C10" s="29">
        <f t="shared" ref="C10:D10" si="4">SUM(C11)</f>
        <v>54.72</v>
      </c>
      <c r="D10" s="29">
        <f t="shared" si="4"/>
        <v>60.44</v>
      </c>
      <c r="E10" s="29">
        <f t="shared" si="1"/>
        <v>5.7199999999999989</v>
      </c>
      <c r="F10" s="30">
        <f t="shared" si="2"/>
        <v>0.10453216374269005</v>
      </c>
    </row>
    <row r="11" spans="1:7" s="26" customFormat="1" x14ac:dyDescent="0.3">
      <c r="A11" s="23" t="s">
        <v>14</v>
      </c>
      <c r="B11" s="24">
        <v>54.16</v>
      </c>
      <c r="C11" s="24">
        <v>54.72</v>
      </c>
      <c r="D11" s="24">
        <v>60.44</v>
      </c>
      <c r="E11" s="24">
        <f t="shared" si="1"/>
        <v>5.7199999999999989</v>
      </c>
      <c r="F11" s="25">
        <f t="shared" si="2"/>
        <v>0.10453216374269005</v>
      </c>
    </row>
    <row r="12" spans="1:7" s="26" customFormat="1" x14ac:dyDescent="0.3">
      <c r="A12" s="19" t="s">
        <v>15</v>
      </c>
      <c r="B12" s="29">
        <f>SUM(B13)</f>
        <v>57.07</v>
      </c>
      <c r="C12" s="29">
        <f t="shared" ref="C12:D12" si="5">SUM(C13)</f>
        <v>57.08</v>
      </c>
      <c r="D12" s="29">
        <f t="shared" si="5"/>
        <v>57.08</v>
      </c>
      <c r="E12" s="20">
        <f t="shared" si="1"/>
        <v>0</v>
      </c>
      <c r="F12" s="21">
        <f t="shared" si="2"/>
        <v>0</v>
      </c>
    </row>
    <row r="13" spans="1:7" s="26" customFormat="1" ht="40.200000000000003" thickBot="1" x14ac:dyDescent="0.35">
      <c r="A13" s="23" t="s">
        <v>16</v>
      </c>
      <c r="B13" s="24">
        <v>57.07</v>
      </c>
      <c r="C13" s="24">
        <v>57.08</v>
      </c>
      <c r="D13" s="24">
        <v>57.08</v>
      </c>
      <c r="E13" s="24">
        <f t="shared" si="1"/>
        <v>0</v>
      </c>
      <c r="F13" s="25">
        <f t="shared" si="2"/>
        <v>0</v>
      </c>
    </row>
    <row r="14" spans="1:7" s="26" customFormat="1" x14ac:dyDescent="0.3">
      <c r="A14" s="31" t="s">
        <v>17</v>
      </c>
      <c r="B14" s="31"/>
      <c r="C14" s="31"/>
      <c r="D14" s="31"/>
      <c r="E14" s="31"/>
      <c r="F14" s="31"/>
      <c r="G14" s="32"/>
    </row>
    <row r="15" spans="1:7" s="26" customFormat="1" ht="21.75" customHeight="1" x14ac:dyDescent="0.3">
      <c r="A15" s="33" t="s">
        <v>18</v>
      </c>
      <c r="B15" s="33"/>
      <c r="C15" s="33"/>
      <c r="D15" s="33"/>
      <c r="E15" s="33"/>
      <c r="F15" s="33"/>
      <c r="G15" s="32"/>
    </row>
    <row r="16" spans="1:7" ht="12.75" customHeight="1" x14ac:dyDescent="0.3">
      <c r="A16" s="34"/>
      <c r="B16" s="34"/>
      <c r="C16" s="34"/>
      <c r="D16" s="34"/>
      <c r="E16" s="34"/>
      <c r="F16" s="34"/>
      <c r="G16" s="35"/>
    </row>
    <row r="17" spans="1:7" x14ac:dyDescent="0.3">
      <c r="A17" s="36"/>
      <c r="B17" s="37"/>
      <c r="C17" s="37"/>
      <c r="D17" s="37"/>
      <c r="E17" s="38"/>
      <c r="F17" s="38"/>
      <c r="G17" s="35"/>
    </row>
    <row r="18" spans="1:7" x14ac:dyDescent="0.3">
      <c r="A18" s="36"/>
      <c r="B18" s="37"/>
      <c r="C18" s="37"/>
      <c r="D18" s="37"/>
      <c r="E18" s="38"/>
      <c r="F18" s="38"/>
      <c r="G18" s="35"/>
    </row>
    <row r="19" spans="1:7" x14ac:dyDescent="0.3">
      <c r="A19" s="36"/>
      <c r="B19" s="37"/>
      <c r="C19" s="37"/>
      <c r="D19" s="37"/>
      <c r="E19" s="38"/>
      <c r="F19" s="38"/>
      <c r="G19" s="35"/>
    </row>
    <row r="20" spans="1:7" x14ac:dyDescent="0.3">
      <c r="A20" s="36"/>
      <c r="B20" s="37"/>
      <c r="C20" s="37"/>
      <c r="D20" s="37"/>
      <c r="E20" s="38"/>
      <c r="F20" s="38"/>
      <c r="G20" s="35"/>
    </row>
    <row r="21" spans="1:7" x14ac:dyDescent="0.3">
      <c r="A21" s="23"/>
      <c r="B21" s="37"/>
      <c r="C21" s="37"/>
      <c r="D21" s="37"/>
      <c r="E21" s="38"/>
      <c r="F21" s="38"/>
      <c r="G21" s="35"/>
    </row>
    <row r="22" spans="1:7" x14ac:dyDescent="0.3">
      <c r="A22" s="39"/>
      <c r="B22" s="37"/>
      <c r="C22" s="37"/>
      <c r="D22" s="37"/>
      <c r="E22" s="38"/>
      <c r="F22" s="38"/>
      <c r="G22" s="35"/>
    </row>
    <row r="23" spans="1:7" x14ac:dyDescent="0.3">
      <c r="A23" s="39"/>
      <c r="B23" s="37"/>
      <c r="C23" s="37"/>
      <c r="D23" s="37"/>
      <c r="E23" s="38"/>
      <c r="F23" s="38"/>
      <c r="G23" s="35"/>
    </row>
    <row r="24" spans="1:7" x14ac:dyDescent="0.3">
      <c r="A24" s="36"/>
      <c r="B24" s="37"/>
      <c r="C24" s="37"/>
      <c r="D24" s="37"/>
      <c r="E24" s="38"/>
      <c r="F24" s="38"/>
      <c r="G24" s="35"/>
    </row>
    <row r="25" spans="1:7" ht="12.75" customHeight="1" x14ac:dyDescent="0.3">
      <c r="A25" s="36"/>
      <c r="B25" s="37"/>
      <c r="C25" s="37"/>
      <c r="D25" s="37"/>
      <c r="E25" s="38"/>
      <c r="F25" s="38"/>
      <c r="G25" s="35"/>
    </row>
    <row r="26" spans="1:7" x14ac:dyDescent="0.3">
      <c r="A26" s="39"/>
      <c r="B26" s="37"/>
      <c r="C26" s="37"/>
      <c r="D26" s="37"/>
      <c r="E26" s="38"/>
      <c r="F26" s="38"/>
      <c r="G26" s="35"/>
    </row>
    <row r="27" spans="1:7" x14ac:dyDescent="0.3">
      <c r="A27" s="39"/>
      <c r="B27" s="37"/>
      <c r="C27" s="37"/>
      <c r="D27" s="37"/>
      <c r="E27" s="38"/>
      <c r="F27" s="38"/>
      <c r="G27" s="35"/>
    </row>
    <row r="28" spans="1:7" x14ac:dyDescent="0.3">
      <c r="A28" s="36"/>
      <c r="B28" s="37"/>
      <c r="C28" s="37"/>
      <c r="D28" s="37"/>
      <c r="E28" s="38"/>
      <c r="F28" s="38"/>
      <c r="G28" s="35"/>
    </row>
    <row r="29" spans="1:7" x14ac:dyDescent="0.3">
      <c r="A29" s="36"/>
      <c r="B29" s="37"/>
      <c r="C29" s="37"/>
      <c r="D29" s="37"/>
      <c r="E29" s="38"/>
      <c r="F29" s="38"/>
      <c r="G29" s="35"/>
    </row>
    <row r="30" spans="1:7" x14ac:dyDescent="0.3">
      <c r="A30" s="36"/>
      <c r="B30" s="37"/>
      <c r="C30" s="37"/>
      <c r="D30" s="37"/>
      <c r="E30" s="38"/>
      <c r="F30" s="38"/>
      <c r="G30" s="35"/>
    </row>
    <row r="31" spans="1:7" x14ac:dyDescent="0.3">
      <c r="A31" s="35"/>
      <c r="B31" s="35"/>
      <c r="C31" s="38"/>
      <c r="D31" s="38"/>
      <c r="E31" s="38"/>
      <c r="F31" s="38"/>
      <c r="G31" s="35"/>
    </row>
    <row r="32" spans="1:7" x14ac:dyDescent="0.3">
      <c r="A32" s="35"/>
      <c r="B32" s="35"/>
      <c r="C32" s="38"/>
      <c r="D32" s="38"/>
      <c r="E32" s="38"/>
      <c r="F32" s="38"/>
      <c r="G32" s="35"/>
    </row>
  </sheetData>
  <mergeCells count="8">
    <mergeCell ref="A14:F14"/>
    <mergeCell ref="A15:F15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DRL Funding</vt:lpstr>
      <vt:lpstr>'DRL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2013-04-03T17:49:05Z</cp:lastPrinted>
  <dcterms:created xsi:type="dcterms:W3CDTF">2013-04-03T17:48:39Z</dcterms:created>
  <dcterms:modified xsi:type="dcterms:W3CDTF">2013-04-03T17:49:15Z</dcterms:modified>
</cp:coreProperties>
</file>