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NSF Facility Funding - Summary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s="1"/>
  <c r="D10" i="1"/>
  <c r="E9" i="1"/>
  <c r="F9" i="1" s="1"/>
  <c r="F8" i="1"/>
  <c r="E8" i="1"/>
  <c r="E7" i="1"/>
  <c r="F7" i="1" s="1"/>
  <c r="F6" i="1"/>
  <c r="E6" i="1"/>
  <c r="D5" i="1"/>
  <c r="E5" i="1" s="1"/>
  <c r="E11" i="1" s="1"/>
  <c r="C5" i="1"/>
  <c r="B5" i="1"/>
  <c r="B11" i="1" s="1"/>
  <c r="F5" i="1" l="1"/>
  <c r="C11" i="1"/>
  <c r="F11" i="1" s="1"/>
  <c r="D11" i="1"/>
</calcChain>
</file>

<file path=xl/sharedStrings.xml><?xml version="1.0" encoding="utf-8"?>
<sst xmlns="http://schemas.openxmlformats.org/spreadsheetml/2006/main" count="16" uniqueCount="16">
  <si>
    <t>Major Multi-user Research Facilities Funding</t>
  </si>
  <si>
    <t>(Dollars in Millions)</t>
  </si>
  <si>
    <t>FY 2012
 Actual</t>
  </si>
  <si>
    <t>FY 2012
 Enacted/
Annualized
 FY 2013 CR</t>
  </si>
  <si>
    <t>FY 2014 Request</t>
  </si>
  <si>
    <t>Change Over 
FY 2012 Enacted</t>
  </si>
  <si>
    <t>Amount</t>
  </si>
  <si>
    <t>Percent</t>
  </si>
  <si>
    <t>Total Research and Related Activities</t>
  </si>
  <si>
    <t xml:space="preserve">   Operations and Maintenance of Existing Facilities</t>
  </si>
  <si>
    <t xml:space="preserve">   Federally Funded Research and Development Centers</t>
  </si>
  <si>
    <t xml:space="preserve">   Operations and Maintenance of Facilities under Construction</t>
  </si>
  <si>
    <t xml:space="preserve">   R&amp;RA Planning and Concept Development</t>
  </si>
  <si>
    <t>Major Research Equipment and Facilities Construction</t>
  </si>
  <si>
    <t>Total, Major Multi-User Research Facilities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</si>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</sst>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[$-10409]0.0%"/>
    <numFmt numFmtId="166" formatCode="#,##0.00;\-#,##0.00;&quot;-&quot;??"/>
  </numFmts>
  <fonts count="5" x14ac:knownFonts="1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/>
    <xf numFmtId="0" fontId="2" fillId="0" borderId="1" xfId="0" applyFont="1" applyFill="1" applyBorder="1" applyAlignment="1" applyProtection="1">
      <alignment horizontal="center" wrapText="1" readingOrder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right" wrapText="1" readingOrder="1"/>
      <protection locked="0"/>
    </xf>
    <xf numFmtId="0" fontId="2" fillId="0" borderId="2" xfId="0" applyFont="1" applyFill="1" applyBorder="1" applyAlignment="1" applyProtection="1">
      <alignment horizontal="center" vertical="center" wrapText="1" readingOrder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right" wrapText="1"/>
      <protection locked="0"/>
    </xf>
    <xf numFmtId="0" fontId="2" fillId="0" borderId="0" xfId="0" applyFont="1" applyFill="1" applyBorder="1" applyAlignment="1" applyProtection="1">
      <alignment horizontal="center" vertical="top" wrapText="1" readingOrder="1"/>
      <protection locked="0"/>
    </xf>
    <xf numFmtId="0" fontId="3" fillId="0" borderId="3" xfId="0" applyFont="1" applyFill="1" applyBorder="1" applyAlignment="1" applyProtection="1">
      <alignment wrapText="1" readingOrder="1"/>
      <protection locked="0"/>
    </xf>
    <xf numFmtId="164" fontId="3" fillId="0" borderId="3" xfId="0" applyNumberFormat="1" applyFont="1" applyFill="1" applyBorder="1" applyAlignment="1" applyProtection="1">
      <alignment wrapText="1" readingOrder="1"/>
    </xf>
    <xf numFmtId="165" fontId="3" fillId="0" borderId="3" xfId="0" applyNumberFormat="1" applyFont="1" applyFill="1" applyBorder="1" applyAlignment="1" applyProtection="1">
      <alignment wrapText="1" readingOrder="1"/>
    </xf>
    <xf numFmtId="0" fontId="2" fillId="0" borderId="0" xfId="0" applyFont="1" applyFill="1" applyBorder="1" applyAlignment="1" applyProtection="1">
      <alignment wrapText="1" readingOrder="1"/>
      <protection locked="0"/>
    </xf>
    <xf numFmtId="166" fontId="2" fillId="0" borderId="0" xfId="0" applyNumberFormat="1" applyFont="1" applyFill="1" applyBorder="1" applyAlignment="1" applyProtection="1">
      <alignment wrapText="1" readingOrder="1"/>
    </xf>
    <xf numFmtId="165" fontId="2" fillId="0" borderId="0" xfId="0" applyNumberFormat="1" applyFont="1" applyFill="1" applyBorder="1" applyAlignment="1" applyProtection="1">
      <alignment wrapText="1" readingOrder="1"/>
    </xf>
    <xf numFmtId="0" fontId="3" fillId="0" borderId="4" xfId="0" applyFont="1" applyFill="1" applyBorder="1" applyAlignment="1" applyProtection="1">
      <alignment wrapText="1" readingOrder="1"/>
      <protection locked="0"/>
    </xf>
    <xf numFmtId="164" fontId="3" fillId="0" borderId="4" xfId="0" applyNumberFormat="1" applyFont="1" applyFill="1" applyBorder="1" applyAlignment="1" applyProtection="1">
      <alignment wrapText="1" readingOrder="1"/>
    </xf>
    <xf numFmtId="165" fontId="3" fillId="0" borderId="4" xfId="0" applyNumberFormat="1" applyFont="1" applyFill="1" applyBorder="1" applyAlignment="1" applyProtection="1">
      <alignment wrapText="1" readingOrder="1"/>
    </xf>
    <xf numFmtId="0" fontId="3" fillId="0" borderId="1" xfId="0" applyFont="1" applyFill="1" applyBorder="1" applyAlignment="1" applyProtection="1">
      <alignment wrapText="1" readingOrder="1"/>
      <protection locked="0"/>
    </xf>
    <xf numFmtId="164" fontId="3" fillId="0" borderId="1" xfId="0" applyNumberFormat="1" applyFont="1" applyFill="1" applyBorder="1" applyAlignment="1" applyProtection="1">
      <alignment wrapText="1" readingOrder="1"/>
    </xf>
    <xf numFmtId="165" fontId="3" fillId="0" borderId="1" xfId="0" applyNumberFormat="1" applyFont="1" applyFill="1" applyBorder="1" applyAlignment="1" applyProtection="1">
      <alignment wrapText="1" readingOrder="1"/>
    </xf>
    <xf numFmtId="0" fontId="4" fillId="0" borderId="0" xfId="0" applyFont="1" applyFill="1" applyBorder="1" applyAlignment="1" applyProtection="1">
      <alignment horizontal="left" vertical="justify" wrapText="1" readingOrder="1"/>
      <protection locked="0"/>
    </xf>
    <xf numFmtId="0" fontId="2" fillId="0" borderId="0" xfId="0" applyFont="1" applyFill="1" applyBorder="1" applyAlignment="1">
      <alignment horizontal="left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workbookViewId="0">
      <selection activeCell="A22" sqref="A22"/>
    </sheetView>
  </sheetViews>
  <sheetFormatPr defaultColWidth="8.88671875" defaultRowHeight="13.2" x14ac:dyDescent="0.25"/>
  <cols>
    <col min="1" max="1" width="52" style="2" customWidth="1"/>
    <col min="2" max="2" width="10.6640625" style="2" customWidth="1"/>
    <col min="3" max="3" width="12.88671875" style="2" customWidth="1"/>
    <col min="4" max="5" width="10" style="2" customWidth="1"/>
    <col min="6" max="6" width="8.5546875" style="2" customWidth="1"/>
    <col min="7" max="16384" width="8.88671875" style="2"/>
  </cols>
  <sheetData>
    <row r="1" spans="1:7" ht="13.8" x14ac:dyDescent="0.25">
      <c r="A1" s="1" t="s">
        <v>0</v>
      </c>
      <c r="B1" s="1"/>
      <c r="C1" s="1"/>
      <c r="D1" s="1"/>
      <c r="E1" s="1"/>
      <c r="F1" s="1"/>
    </row>
    <row r="2" spans="1:7" ht="13.8" thickBot="1" x14ac:dyDescent="0.3">
      <c r="A2" s="3" t="s">
        <v>1</v>
      </c>
      <c r="B2" s="3"/>
      <c r="C2" s="3"/>
      <c r="D2" s="3"/>
      <c r="E2" s="3"/>
      <c r="F2" s="3"/>
    </row>
    <row r="3" spans="1:7" ht="42" customHeight="1" x14ac:dyDescent="0.25">
      <c r="A3" s="4"/>
      <c r="B3" s="5" t="s">
        <v>2</v>
      </c>
      <c r="C3" s="5" t="s">
        <v>3</v>
      </c>
      <c r="D3" s="5" t="s">
        <v>4</v>
      </c>
      <c r="E3" s="6" t="s">
        <v>5</v>
      </c>
      <c r="F3" s="7"/>
    </row>
    <row r="4" spans="1:7" x14ac:dyDescent="0.25">
      <c r="A4" s="4"/>
      <c r="B4" s="8"/>
      <c r="C4" s="8"/>
      <c r="D4" s="8"/>
      <c r="E4" s="9" t="s">
        <v>6</v>
      </c>
      <c r="F4" s="9" t="s">
        <v>7</v>
      </c>
    </row>
    <row r="5" spans="1:7" x14ac:dyDescent="0.25">
      <c r="A5" s="10" t="s">
        <v>8</v>
      </c>
      <c r="B5" s="11">
        <f>SUM(B6:B9)</f>
        <v>915.41</v>
      </c>
      <c r="C5" s="11">
        <f t="shared" ref="C5:D5" si="0">SUM(C6:C9)</f>
        <v>896.05</v>
      </c>
      <c r="D5" s="11">
        <f t="shared" si="0"/>
        <v>988.06999999999994</v>
      </c>
      <c r="E5" s="11">
        <f>D5-C5</f>
        <v>92.019999999999982</v>
      </c>
      <c r="F5" s="12">
        <f>IF(C5=0,"N/A",E5/C5)</f>
        <v>0.10269516210032921</v>
      </c>
    </row>
    <row r="6" spans="1:7" x14ac:dyDescent="0.25">
      <c r="A6" s="13" t="s">
        <v>9</v>
      </c>
      <c r="B6" s="14">
        <v>679.41</v>
      </c>
      <c r="C6" s="14">
        <v>657.9</v>
      </c>
      <c r="D6" s="14">
        <v>702.86</v>
      </c>
      <c r="E6" s="14">
        <f t="shared" ref="E6:E9" si="1">D6-C6</f>
        <v>44.960000000000036</v>
      </c>
      <c r="F6" s="15">
        <f t="shared" ref="F6:F11" si="2">IF(C6=0,"N/A",E6/C6)</f>
        <v>6.8338653290773738E-2</v>
      </c>
    </row>
    <row r="7" spans="1:7" x14ac:dyDescent="0.25">
      <c r="A7" s="13" t="s">
        <v>10</v>
      </c>
      <c r="B7" s="14">
        <v>201</v>
      </c>
      <c r="C7" s="14">
        <v>195.85</v>
      </c>
      <c r="D7" s="14">
        <v>201.91</v>
      </c>
      <c r="E7" s="14">
        <f t="shared" si="1"/>
        <v>6.0600000000000023</v>
      </c>
      <c r="F7" s="15">
        <f t="shared" si="2"/>
        <v>3.0942047485320409E-2</v>
      </c>
    </row>
    <row r="8" spans="1:7" x14ac:dyDescent="0.25">
      <c r="A8" s="13" t="s">
        <v>11</v>
      </c>
      <c r="B8" s="14">
        <v>28.8</v>
      </c>
      <c r="C8" s="14">
        <v>28.8</v>
      </c>
      <c r="D8" s="14">
        <v>75.8</v>
      </c>
      <c r="E8" s="14">
        <f t="shared" si="1"/>
        <v>47</v>
      </c>
      <c r="F8" s="15">
        <f t="shared" si="2"/>
        <v>1.6319444444444444</v>
      </c>
    </row>
    <row r="9" spans="1:7" x14ac:dyDescent="0.25">
      <c r="A9" s="13" t="s">
        <v>12</v>
      </c>
      <c r="B9" s="14">
        <v>6.2</v>
      </c>
      <c r="C9" s="14">
        <v>13.5</v>
      </c>
      <c r="D9" s="14">
        <v>7.5</v>
      </c>
      <c r="E9" s="14">
        <f t="shared" si="1"/>
        <v>-6</v>
      </c>
      <c r="F9" s="15">
        <f t="shared" si="2"/>
        <v>-0.44444444444444442</v>
      </c>
    </row>
    <row r="10" spans="1:7" x14ac:dyDescent="0.25">
      <c r="A10" s="16" t="s">
        <v>13</v>
      </c>
      <c r="B10" s="17">
        <v>198.08</v>
      </c>
      <c r="C10" s="17">
        <v>197.06</v>
      </c>
      <c r="D10" s="17">
        <f>210.12</f>
        <v>210.12</v>
      </c>
      <c r="E10" s="17">
        <f>(D10-C10)+0.01</f>
        <v>13.070000000000002</v>
      </c>
      <c r="F10" s="18">
        <f t="shared" si="2"/>
        <v>6.6324977164315443E-2</v>
      </c>
    </row>
    <row r="11" spans="1:7" ht="13.8" thickBot="1" x14ac:dyDescent="0.3">
      <c r="A11" s="19" t="s">
        <v>14</v>
      </c>
      <c r="B11" s="20">
        <f>SUM(B5,B10)+0.01</f>
        <v>1113.5</v>
      </c>
      <c r="C11" s="20">
        <f>SUM(C5,C10)</f>
        <v>1093.1099999999999</v>
      </c>
      <c r="D11" s="20">
        <f>SUM(D5,D10)</f>
        <v>1198.19</v>
      </c>
      <c r="E11" s="20">
        <f>SUM(E5,E10)</f>
        <v>105.08999999999999</v>
      </c>
      <c r="F11" s="21">
        <f t="shared" si="2"/>
        <v>9.6138540494552241E-2</v>
      </c>
    </row>
    <row r="12" spans="1:7" x14ac:dyDescent="0.25">
      <c r="A12" s="22" t="s">
        <v>15</v>
      </c>
      <c r="B12" s="22"/>
      <c r="C12" s="22"/>
      <c r="D12" s="22"/>
      <c r="E12" s="22"/>
      <c r="F12" s="22"/>
      <c r="G12" s="23"/>
    </row>
    <row r="13" spans="1:7" x14ac:dyDescent="0.25">
      <c r="A13" s="23"/>
      <c r="B13" s="23"/>
      <c r="C13" s="23"/>
      <c r="D13" s="23"/>
      <c r="E13" s="23"/>
      <c r="F13" s="23"/>
      <c r="G13" s="23"/>
    </row>
    <row r="14" spans="1:7" x14ac:dyDescent="0.25">
      <c r="A14" s="23"/>
      <c r="B14" s="23"/>
      <c r="C14" s="23"/>
      <c r="D14" s="23"/>
      <c r="E14" s="23"/>
      <c r="F14" s="23"/>
      <c r="G14" s="23"/>
    </row>
    <row r="15" spans="1:7" x14ac:dyDescent="0.25">
      <c r="A15" s="23"/>
      <c r="B15" s="23"/>
      <c r="C15" s="23"/>
      <c r="D15" s="23"/>
      <c r="E15" s="23"/>
      <c r="F15" s="23"/>
      <c r="G15" s="23"/>
    </row>
    <row r="16" spans="1:7" x14ac:dyDescent="0.25">
      <c r="A16" s="23"/>
      <c r="B16" s="23"/>
      <c r="C16" s="23"/>
      <c r="D16" s="23"/>
      <c r="E16" s="23"/>
      <c r="F16" s="23"/>
      <c r="G16" s="23"/>
    </row>
    <row r="17" spans="1:7" x14ac:dyDescent="0.25">
      <c r="A17" s="23"/>
      <c r="B17" s="23"/>
      <c r="C17" s="23"/>
      <c r="D17" s="23"/>
      <c r="E17" s="23"/>
      <c r="F17" s="23"/>
      <c r="G17" s="23"/>
    </row>
    <row r="18" spans="1:7" x14ac:dyDescent="0.25">
      <c r="A18" s="23"/>
      <c r="B18" s="23"/>
      <c r="C18" s="23"/>
      <c r="D18" s="23"/>
      <c r="E18" s="23"/>
      <c r="F18" s="23"/>
      <c r="G18" s="23"/>
    </row>
    <row r="19" spans="1:7" x14ac:dyDescent="0.25">
      <c r="A19" s="23"/>
      <c r="B19" s="23"/>
      <c r="C19" s="23"/>
      <c r="D19" s="23"/>
      <c r="E19" s="23"/>
      <c r="F19" s="23"/>
      <c r="G19" s="23"/>
    </row>
    <row r="20" spans="1:7" x14ac:dyDescent="0.25">
      <c r="A20" s="23"/>
      <c r="B20" s="23"/>
      <c r="C20" s="23"/>
      <c r="D20" s="23"/>
      <c r="E20" s="23"/>
      <c r="F20" s="23"/>
      <c r="G20" s="23"/>
    </row>
    <row r="21" spans="1:7" x14ac:dyDescent="0.25">
      <c r="A21" s="23"/>
      <c r="B21" s="23"/>
      <c r="C21" s="23"/>
      <c r="D21" s="23"/>
      <c r="E21" s="23"/>
      <c r="F21" s="23"/>
      <c r="G21" s="23"/>
    </row>
    <row r="22" spans="1:7" x14ac:dyDescent="0.25">
      <c r="A22" s="23"/>
      <c r="B22" s="23"/>
      <c r="C22" s="23"/>
      <c r="D22" s="23"/>
      <c r="E22" s="23"/>
      <c r="F22" s="23"/>
      <c r="G22" s="23"/>
    </row>
    <row r="23" spans="1:7" x14ac:dyDescent="0.25">
      <c r="A23" s="23"/>
      <c r="B23" s="23"/>
      <c r="C23" s="23"/>
      <c r="D23" s="23"/>
      <c r="E23" s="23"/>
      <c r="F23" s="23"/>
      <c r="G23" s="23"/>
    </row>
    <row r="24" spans="1:7" x14ac:dyDescent="0.25">
      <c r="A24" s="23"/>
      <c r="B24" s="23"/>
      <c r="C24" s="23"/>
      <c r="D24" s="23"/>
      <c r="E24" s="23"/>
      <c r="F24" s="23"/>
      <c r="G24" s="23"/>
    </row>
    <row r="25" spans="1:7" x14ac:dyDescent="0.25">
      <c r="A25" s="23"/>
      <c r="B25" s="23"/>
      <c r="C25" s="23"/>
      <c r="D25" s="23"/>
      <c r="E25" s="23"/>
      <c r="F25" s="23"/>
      <c r="G25" s="23"/>
    </row>
    <row r="26" spans="1:7" x14ac:dyDescent="0.25">
      <c r="A26" s="23"/>
      <c r="B26" s="23"/>
      <c r="C26" s="23"/>
      <c r="D26" s="23"/>
      <c r="E26" s="23"/>
      <c r="F26" s="23"/>
      <c r="G26" s="23"/>
    </row>
    <row r="27" spans="1:7" x14ac:dyDescent="0.25">
      <c r="A27" s="23"/>
      <c r="B27" s="23"/>
      <c r="C27" s="23"/>
      <c r="D27" s="23"/>
      <c r="E27" s="23"/>
      <c r="F27" s="23"/>
      <c r="G27" s="23"/>
    </row>
    <row r="28" spans="1:7" x14ac:dyDescent="0.25">
      <c r="A28" s="23"/>
      <c r="B28" s="23"/>
      <c r="C28" s="23"/>
      <c r="D28" s="23"/>
      <c r="E28" s="23"/>
      <c r="F28" s="23"/>
      <c r="G28" s="23"/>
    </row>
  </sheetData>
  <mergeCells count="7">
    <mergeCell ref="A12:F12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5:C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Facility Funding -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2013-04-03T19:55:51Z</dcterms:created>
  <dcterms:modified xsi:type="dcterms:W3CDTF">2013-04-03T19:57:16Z</dcterms:modified>
</cp:coreProperties>
</file>