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Total Obs - NRAO" sheetId="6" r:id="rId1"/>
  </sheets>
  <calcPr calcId="145621"/>
</workbook>
</file>

<file path=xl/calcChain.xml><?xml version="1.0" encoding="utf-8"?>
<calcChain xmlns="http://schemas.openxmlformats.org/spreadsheetml/2006/main">
  <c r="C11" i="6" l="1"/>
  <c r="I5" i="6"/>
  <c r="I11" i="6" s="1"/>
  <c r="H5" i="6"/>
  <c r="H11" i="6" s="1"/>
  <c r="G5" i="6"/>
  <c r="G11" i="6" s="1"/>
  <c r="F5" i="6"/>
  <c r="F11" i="6" s="1"/>
  <c r="E5" i="6"/>
  <c r="E11" i="6" s="1"/>
  <c r="D5" i="6"/>
  <c r="D11" i="6" s="1"/>
  <c r="B5" i="6"/>
  <c r="B11" i="6" s="1"/>
</calcChain>
</file>

<file path=xl/sharedStrings.xml><?xml version="1.0" encoding="utf-8"?>
<sst xmlns="http://schemas.openxmlformats.org/spreadsheetml/2006/main" count="22" uniqueCount="21">
  <si>
    <t>(Dollars in Millions)</t>
  </si>
  <si>
    <t>Totals may not add due to rounding.</t>
  </si>
  <si>
    <t>FY 2012
Actual</t>
  </si>
  <si>
    <t>FY 2014
Request</t>
  </si>
  <si>
    <t>FY 2015</t>
  </si>
  <si>
    <t>FY 2016</t>
  </si>
  <si>
    <t>FY 2017</t>
  </si>
  <si>
    <t>FY 2018</t>
  </si>
  <si>
    <t>FY 2019</t>
  </si>
  <si>
    <r>
      <t>ESTIMATES</t>
    </r>
    <r>
      <rPr>
        <vertAlign val="superscript"/>
        <sz val="10"/>
        <rFont val="Times New Roman"/>
        <family val="1"/>
      </rPr>
      <t>1</t>
    </r>
  </si>
  <si>
    <t>Operations and Maintenance</t>
  </si>
  <si>
    <t xml:space="preserve"> </t>
  </si>
  <si>
    <t>Total Obligations for NRAO</t>
  </si>
  <si>
    <t>FY 2012 
Enacted/
Annualized
 FY 2013 CR</t>
  </si>
  <si>
    <t xml:space="preserve">  Observatory Management</t>
  </si>
  <si>
    <t xml:space="preserve">  Observatory Operations</t>
  </si>
  <si>
    <t xml:space="preserve">  Science, Acad. Affairs, EPO</t>
  </si>
  <si>
    <t xml:space="preserve">  Central Development Lab</t>
  </si>
  <si>
    <t>ALMA Operations</t>
  </si>
  <si>
    <t>Total, NRAO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</si>
  <si>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Outyear funding estimates are for planning purposes only.  The current cooperative agreement ends in September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</si>
</sst>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.00;\-&quot;$&quot;#,##0.00;&quot;-&quot;?"/>
    <numFmt numFmtId="169" formatCode="#,##0.00;\-#,##0.00;&quot;-&quot;?"/>
  </numFmts>
  <fonts count="12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8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2">
    <xf numFmtId="0" fontId="0" fillId="0" borderId="0" xfId="0"/>
    <xf numFmtId="168" fontId="1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right"/>
    </xf>
    <xf numFmtId="168" fontId="2" fillId="0" borderId="1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2" fillId="0" borderId="2" xfId="0" applyNumberFormat="1" applyFont="1" applyBorder="1" applyAlignment="1">
      <alignment horizontal="right" wrapText="1"/>
    </xf>
    <xf numFmtId="168" fontId="2" fillId="0" borderId="3" xfId="0" applyNumberFormat="1" applyFont="1" applyBorder="1" applyAlignment="1">
      <alignment horizontal="right" wrapText="1"/>
    </xf>
    <xf numFmtId="168" fontId="2" fillId="0" borderId="4" xfId="0" applyNumberFormat="1" applyFont="1" applyBorder="1" applyAlignment="1">
      <alignment horizontal="right" wrapText="1"/>
    </xf>
    <xf numFmtId="168" fontId="2" fillId="0" borderId="5" xfId="0" applyNumberFormat="1" applyFont="1" applyBorder="1" applyAlignment="1">
      <alignment horizontal="right" wrapText="1"/>
    </xf>
    <xf numFmtId="168" fontId="7" fillId="0" borderId="11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168" fontId="7" fillId="0" borderId="9" xfId="0" applyNumberFormat="1" applyFont="1" applyBorder="1" applyAlignment="1">
      <alignment horizontal="right" wrapText="1"/>
    </xf>
    <xf numFmtId="168" fontId="2" fillId="0" borderId="0" xfId="0" applyNumberFormat="1" applyFont="1" applyFill="1" applyBorder="1" applyAlignment="1"/>
    <xf numFmtId="168" fontId="2" fillId="0" borderId="0" xfId="0" applyNumberFormat="1" applyFont="1" applyBorder="1" applyAlignment="1">
      <alignment wrapText="1"/>
    </xf>
    <xf numFmtId="168" fontId="3" fillId="2" borderId="10" xfId="0" applyNumberFormat="1" applyFont="1" applyFill="1" applyBorder="1" applyAlignment="1">
      <alignment horizontal="center" wrapText="1"/>
    </xf>
    <xf numFmtId="168" fontId="3" fillId="2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Alignment="1">
      <alignment horizontal="right" wrapText="1"/>
    </xf>
    <xf numFmtId="168" fontId="2" fillId="0" borderId="3" xfId="0" applyNumberFormat="1" applyFont="1" applyBorder="1" applyAlignment="1">
      <alignment wrapText="1"/>
    </xf>
    <xf numFmtId="168" fontId="2" fillId="0" borderId="0" xfId="0" applyNumberFormat="1" applyFont="1" applyFill="1" applyBorder="1" applyAlignment="1">
      <alignment vertical="center" wrapText="1"/>
    </xf>
    <xf numFmtId="168" fontId="4" fillId="3" borderId="0" xfId="0" applyNumberFormat="1" applyFont="1" applyFill="1" applyBorder="1" applyAlignment="1">
      <alignment horizontal="left" wrapText="1"/>
    </xf>
    <xf numFmtId="168" fontId="8" fillId="0" borderId="0" xfId="0" applyNumberFormat="1" applyFont="1" applyAlignment="1">
      <alignment horizontal="left" wrapText="1"/>
    </xf>
    <xf numFmtId="168" fontId="4" fillId="0" borderId="0" xfId="0" applyNumberFormat="1" applyFont="1" applyAlignment="1">
      <alignment horizontal="left" wrapText="1"/>
    </xf>
    <xf numFmtId="168" fontId="2" fillId="0" borderId="0" xfId="0" applyNumberFormat="1" applyFont="1" applyAlignment="1">
      <alignment wrapText="1"/>
    </xf>
    <xf numFmtId="168" fontId="2" fillId="3" borderId="0" xfId="0" applyNumberFormat="1" applyFont="1" applyFill="1" applyBorder="1" applyAlignment="1"/>
    <xf numFmtId="168" fontId="7" fillId="0" borderId="0" xfId="0" applyNumberFormat="1" applyFont="1" applyFill="1" applyBorder="1" applyAlignment="1"/>
    <xf numFmtId="168" fontId="2" fillId="0" borderId="6" xfId="0" applyNumberFormat="1" applyFont="1" applyFill="1" applyBorder="1" applyAlignment="1"/>
    <xf numFmtId="168" fontId="6" fillId="0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/>
    <xf numFmtId="169" fontId="11" fillId="0" borderId="0" xfId="0" applyNumberFormat="1" applyFont="1" applyFill="1" applyBorder="1" applyAlignment="1"/>
    <xf numFmtId="169" fontId="6" fillId="3" borderId="6" xfId="0" applyNumberFormat="1" applyFont="1" applyFill="1" applyBorder="1" applyAlignment="1"/>
    <xf numFmtId="169" fontId="2" fillId="3" borderId="0" xfId="0" applyNumberFormat="1" applyFont="1" applyFill="1" applyBorder="1" applyAlignment="1"/>
    <xf numFmtId="169" fontId="7" fillId="0" borderId="0" xfId="0" applyNumberFormat="1" applyFont="1" applyFill="1" applyBorder="1" applyAlignment="1"/>
    <xf numFmtId="169" fontId="2" fillId="3" borderId="6" xfId="0" applyNumberFormat="1" applyFont="1" applyFill="1" applyBorder="1" applyAlignment="1"/>
    <xf numFmtId="168" fontId="3" fillId="0" borderId="7" xfId="0" applyNumberFormat="1" applyFont="1" applyBorder="1" applyAlignment="1">
      <alignment wrapText="1"/>
    </xf>
    <xf numFmtId="168" fontId="3" fillId="3" borderId="7" xfId="0" applyNumberFormat="1" applyFont="1" applyFill="1" applyBorder="1" applyAlignment="1"/>
    <xf numFmtId="168" fontId="9" fillId="0" borderId="12" xfId="0" applyNumberFormat="1" applyFont="1" applyFill="1" applyBorder="1" applyAlignment="1"/>
    <xf numFmtId="168" fontId="3" fillId="0" borderId="8" xfId="0" applyNumberFormat="1" applyFont="1" applyFill="1" applyBorder="1" applyAlignment="1"/>
    <xf numFmtId="168" fontId="3" fillId="0" borderId="7" xfId="0" applyNumberFormat="1" applyFont="1" applyFill="1" applyBorder="1" applyAlignment="1"/>
    <xf numFmtId="168" fontId="4" fillId="0" borderId="2" xfId="0" applyNumberFormat="1" applyFont="1" applyBorder="1" applyAlignment="1">
      <alignment horizontal="left" wrapText="1"/>
    </xf>
    <xf numFmtId="168" fontId="2" fillId="0" borderId="0" xfId="0" applyNumberFormat="1" applyFont="1" applyBorder="1" applyAlignment="1"/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workbookViewId="0">
      <selection activeCell="A15" sqref="A15:I15"/>
    </sheetView>
  </sheetViews>
  <sheetFormatPr defaultColWidth="8.88671875" defaultRowHeight="13.2" x14ac:dyDescent="0.25"/>
  <cols>
    <col min="1" max="1" width="24.44140625" style="23" customWidth="1"/>
    <col min="2" max="2" width="7.6640625" style="2" customWidth="1"/>
    <col min="3" max="3" width="12.21875" style="2" customWidth="1"/>
    <col min="4" max="4" width="8.109375" style="2" customWidth="1"/>
    <col min="5" max="9" width="7.6640625" style="2" customWidth="1"/>
    <col min="10" max="16384" width="8.88671875" style="2"/>
  </cols>
  <sheetData>
    <row r="1" spans="1:9" ht="13.8" x14ac:dyDescent="0.25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ht="17.399999999999999" customHeight="1" thickBo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17" customFormat="1" ht="42" customHeight="1" x14ac:dyDescent="0.25">
      <c r="A3" s="14"/>
      <c r="B3" s="6" t="s">
        <v>2</v>
      </c>
      <c r="C3" s="12" t="s">
        <v>13</v>
      </c>
      <c r="D3" s="8" t="s">
        <v>3</v>
      </c>
      <c r="E3" s="15" t="s">
        <v>9</v>
      </c>
      <c r="F3" s="16"/>
      <c r="G3" s="16"/>
      <c r="H3" s="16"/>
      <c r="I3" s="16"/>
    </row>
    <row r="4" spans="1:9" x14ac:dyDescent="0.25">
      <c r="A4" s="18"/>
      <c r="B4" s="7"/>
      <c r="C4" s="10"/>
      <c r="D4" s="9"/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ht="15" customHeight="1" x14ac:dyDescent="0.25">
      <c r="A5" s="19" t="s">
        <v>10</v>
      </c>
      <c r="B5" s="24">
        <f t="shared" ref="B5:I5" si="0">SUM(B6:B9)</f>
        <v>43.139999999999993</v>
      </c>
      <c r="C5" s="25">
        <v>43.14</v>
      </c>
      <c r="D5" s="26">
        <f t="shared" si="0"/>
        <v>41</v>
      </c>
      <c r="E5" s="13">
        <f t="shared" si="0"/>
        <v>41</v>
      </c>
      <c r="F5" s="13">
        <f t="shared" si="0"/>
        <v>41</v>
      </c>
      <c r="G5" s="13">
        <f t="shared" si="0"/>
        <v>41</v>
      </c>
      <c r="H5" s="13">
        <f t="shared" si="0"/>
        <v>41</v>
      </c>
      <c r="I5" s="13">
        <f t="shared" si="0"/>
        <v>41</v>
      </c>
    </row>
    <row r="6" spans="1:9" ht="15" customHeight="1" x14ac:dyDescent="0.25">
      <c r="A6" s="27" t="s">
        <v>14</v>
      </c>
      <c r="B6" s="28">
        <v>6.03</v>
      </c>
      <c r="C6" s="29">
        <v>6.03</v>
      </c>
      <c r="D6" s="30">
        <v>5.73</v>
      </c>
      <c r="E6" s="28">
        <v>5.73</v>
      </c>
      <c r="F6" s="28">
        <v>5.73</v>
      </c>
      <c r="G6" s="28">
        <v>5.73</v>
      </c>
      <c r="H6" s="28">
        <v>5.73</v>
      </c>
      <c r="I6" s="28">
        <v>5.73</v>
      </c>
    </row>
    <row r="7" spans="1:9" x14ac:dyDescent="0.25">
      <c r="A7" s="27" t="s">
        <v>15</v>
      </c>
      <c r="B7" s="28">
        <v>31.77</v>
      </c>
      <c r="C7" s="29">
        <v>31.77</v>
      </c>
      <c r="D7" s="30">
        <v>30.2</v>
      </c>
      <c r="E7" s="28">
        <v>30.2</v>
      </c>
      <c r="F7" s="28">
        <v>30.2</v>
      </c>
      <c r="G7" s="28">
        <v>30.2</v>
      </c>
      <c r="H7" s="28">
        <v>30.2</v>
      </c>
      <c r="I7" s="28">
        <v>30.2</v>
      </c>
    </row>
    <row r="8" spans="1:9" ht="15" customHeight="1" x14ac:dyDescent="0.25">
      <c r="A8" s="27" t="s">
        <v>16</v>
      </c>
      <c r="B8" s="28">
        <v>3.62</v>
      </c>
      <c r="C8" s="29">
        <v>3.62</v>
      </c>
      <c r="D8" s="30">
        <v>3.44</v>
      </c>
      <c r="E8" s="28">
        <v>3.44</v>
      </c>
      <c r="F8" s="28">
        <v>3.44</v>
      </c>
      <c r="G8" s="28">
        <v>3.44</v>
      </c>
      <c r="H8" s="28">
        <v>3.44</v>
      </c>
      <c r="I8" s="28">
        <v>3.44</v>
      </c>
    </row>
    <row r="9" spans="1:9" x14ac:dyDescent="0.25">
      <c r="A9" s="27" t="s">
        <v>17</v>
      </c>
      <c r="B9" s="28">
        <v>1.72</v>
      </c>
      <c r="C9" s="29">
        <v>1.72</v>
      </c>
      <c r="D9" s="30">
        <v>1.63</v>
      </c>
      <c r="E9" s="28">
        <v>1.63</v>
      </c>
      <c r="F9" s="28">
        <v>1.63</v>
      </c>
      <c r="G9" s="28">
        <v>1.63</v>
      </c>
      <c r="H9" s="28">
        <v>1.63</v>
      </c>
      <c r="I9" s="28">
        <v>1.63</v>
      </c>
    </row>
    <row r="10" spans="1:9" x14ac:dyDescent="0.25">
      <c r="A10" s="19" t="s">
        <v>18</v>
      </c>
      <c r="B10" s="31">
        <v>28.61</v>
      </c>
      <c r="C10" s="32">
        <v>28.61</v>
      </c>
      <c r="D10" s="33">
        <v>36.409999999999997</v>
      </c>
      <c r="E10" s="31">
        <v>39.17</v>
      </c>
      <c r="F10" s="31">
        <v>39.17</v>
      </c>
      <c r="G10" s="31">
        <v>39.17</v>
      </c>
      <c r="H10" s="31">
        <v>39.17</v>
      </c>
      <c r="I10" s="31">
        <v>39.17</v>
      </c>
    </row>
    <row r="11" spans="1:9" s="5" customFormat="1" ht="13.8" thickBot="1" x14ac:dyDescent="0.3">
      <c r="A11" s="34" t="s">
        <v>19</v>
      </c>
      <c r="B11" s="35">
        <f t="shared" ref="B11:I11" si="1">B5+B10</f>
        <v>71.75</v>
      </c>
      <c r="C11" s="36">
        <f t="shared" si="1"/>
        <v>71.75</v>
      </c>
      <c r="D11" s="37">
        <f t="shared" si="1"/>
        <v>77.41</v>
      </c>
      <c r="E11" s="38">
        <f t="shared" si="1"/>
        <v>80.17</v>
      </c>
      <c r="F11" s="38">
        <f t="shared" si="1"/>
        <v>80.17</v>
      </c>
      <c r="G11" s="38">
        <f t="shared" si="1"/>
        <v>80.17</v>
      </c>
      <c r="H11" s="38">
        <f t="shared" si="1"/>
        <v>80.17</v>
      </c>
      <c r="I11" s="38">
        <f t="shared" si="1"/>
        <v>80.17</v>
      </c>
    </row>
    <row r="12" spans="1:9" s="5" customFormat="1" x14ac:dyDescent="0.25">
      <c r="A12" s="39" t="s">
        <v>1</v>
      </c>
      <c r="B12" s="39"/>
      <c r="C12" s="40"/>
      <c r="D12" s="40"/>
      <c r="E12" s="40"/>
      <c r="F12" s="40"/>
      <c r="G12" s="40"/>
      <c r="H12" s="40"/>
      <c r="I12" s="40"/>
    </row>
    <row r="13" spans="1:9" s="11" customFormat="1" x14ac:dyDescent="0.25">
      <c r="A13" s="20" t="s">
        <v>20</v>
      </c>
      <c r="B13" s="20"/>
      <c r="C13" s="20"/>
      <c r="D13" s="20"/>
      <c r="E13" s="20"/>
      <c r="F13" s="20"/>
      <c r="G13" s="20"/>
      <c r="H13" s="20"/>
      <c r="I13" s="20"/>
    </row>
    <row r="14" spans="1:9" s="11" customFormat="1" ht="13.8" x14ac:dyDescent="0.25">
      <c r="A14" s="21" t="s">
        <v>11</v>
      </c>
      <c r="B14" s="41"/>
      <c r="C14" s="41"/>
      <c r="D14" s="41"/>
      <c r="E14" s="41"/>
      <c r="F14" s="41"/>
      <c r="G14" s="41"/>
      <c r="H14" s="41"/>
      <c r="I14" s="41"/>
    </row>
    <row r="15" spans="1:9" x14ac:dyDescent="0.25">
      <c r="A15" s="21" t="s">
        <v>11</v>
      </c>
      <c r="B15" s="22"/>
      <c r="C15" s="22"/>
      <c r="D15" s="22"/>
      <c r="E15" s="22"/>
      <c r="F15" s="22"/>
      <c r="G15" s="22"/>
      <c r="H15" s="22"/>
      <c r="I15" s="22"/>
    </row>
    <row r="16" spans="1:9" x14ac:dyDescent="0.25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11">
    <mergeCell ref="A16:I16"/>
    <mergeCell ref="A12:B12"/>
    <mergeCell ref="A13:I13"/>
    <mergeCell ref="A14:I14"/>
    <mergeCell ref="A15:I15"/>
    <mergeCell ref="A1:I1"/>
    <mergeCell ref="A2:I2"/>
    <mergeCell ref="E3:I3"/>
    <mergeCell ref="B3:B4"/>
    <mergeCell ref="C3:C4"/>
    <mergeCell ref="D3:D4"/>
  </mergeCells>
  <pageMargins left="0.7" right="0.7" top="0.75" bottom="0.75" header="0.3" footer="0.3"/>
  <ignoredErrors>
    <ignoredError sqref="B5: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Obs - NRAO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2013-04-03T21:16:42Z</dcterms:modified>
</cp:coreProperties>
</file>