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ATST Chart" sheetId="5" r:id="rId1"/>
    <sheet name="ATST Data" sheetId="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10" i="6" l="1"/>
  <c r="H10" i="6"/>
  <c r="D10" i="6"/>
  <c r="N9" i="6"/>
  <c r="M9" i="6"/>
  <c r="M10" i="6" s="1"/>
  <c r="L9" i="6"/>
  <c r="K9" i="6"/>
  <c r="J9" i="6"/>
  <c r="I9" i="6"/>
  <c r="I10" i="6" s="1"/>
  <c r="H9" i="6"/>
  <c r="G9" i="6"/>
  <c r="F9" i="6"/>
  <c r="D9" i="6"/>
  <c r="C9" i="6"/>
  <c r="B9" i="6"/>
  <c r="E7" i="6"/>
  <c r="E9" i="6" s="1"/>
  <c r="E10" i="6" s="1"/>
  <c r="N5" i="6"/>
  <c r="N10" i="6" s="1"/>
  <c r="M5" i="6"/>
  <c r="L5" i="6"/>
  <c r="K5" i="6"/>
  <c r="K10" i="6" s="1"/>
  <c r="J5" i="6"/>
  <c r="J10" i="6" s="1"/>
  <c r="I5" i="6"/>
  <c r="H5" i="6"/>
  <c r="G5" i="6"/>
  <c r="G10" i="6" s="1"/>
  <c r="F5" i="6"/>
  <c r="F10" i="6" s="1"/>
  <c r="E5" i="6"/>
  <c r="D5" i="6"/>
  <c r="C5" i="6"/>
  <c r="C10" i="6" s="1"/>
  <c r="B5" i="6"/>
  <c r="B10" i="6" s="1"/>
</calcChain>
</file>

<file path=xl/sharedStrings.xml><?xml version="1.0" encoding="utf-8"?>
<sst xmlns="http://schemas.openxmlformats.org/spreadsheetml/2006/main" count="10" uniqueCount="10">
  <si>
    <t xml:space="preserve"> </t>
  </si>
  <si>
    <t>Concept &amp; Development</t>
  </si>
  <si>
    <t>Management &amp; Operations</t>
  </si>
  <si>
    <t>Implementation</t>
  </si>
  <si>
    <t>ATST Funding, by Stage</t>
  </si>
  <si>
    <t>Regular Concept and Development</t>
  </si>
  <si>
    <t>ARRA Concept and Development</t>
  </si>
  <si>
    <t>Regular Approps Implementation</t>
  </si>
  <si>
    <t>ARRA implementation</t>
  </si>
  <si>
    <t>In FY 2010, $146 million in ARRA MREFC funds and $7.0 million in regular MREFC funds were carried over from FY 2009.  Thus, these funds are showing in FY 2010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</si>
</sst>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/>
    <xf numFmtId="2" fontId="1" fillId="0" borderId="0" xfId="0" applyNumberFormat="1" applyFont="1"/>
    <xf numFmtId="2" fontId="1" fillId="0" borderId="0" xfId="0" applyNumberFormat="1" applyFont="1" applyFill="1"/>
    <xf numFmtId="0" fontId="2" fillId="0" borderId="0" xfId="0" applyFont="1"/>
    <xf numFmtId="2" fontId="1" fillId="0" borderId="2" xfId="0" applyNumberFormat="1" applyFont="1" applyBorder="1"/>
    <xf numFmtId="2" fontId="1" fillId="0" borderId="2" xfId="0" applyNumberFormat="1" applyFont="1" applyFill="1" applyBorder="1"/>
    <xf numFmtId="0" fontId="2" fillId="0" borderId="0" xfId="0" applyFont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0" fontId="1" fillId="0" borderId="0" xfId="0" applyFont="1" applyBorder="1"/>
    <xf numFmtId="0" fontId="1" fillId="0" borderId="3" xfId="0" applyFont="1" applyBorder="1"/>
    <xf numFmtId="2" fontId="1" fillId="0" borderId="3" xfId="0" applyNumberFormat="1" applyFont="1" applyBorder="1"/>
    <xf numFmtId="2" fontId="1" fillId="0" borderId="3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3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50"/>
              <a:t>ATST Funding, by Stage</a:t>
            </a:r>
          </a:p>
          <a:p>
            <a:pPr>
              <a:defRPr sz="1053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0"/>
              <a:t>(Dollars in Millions)</a:t>
            </a:r>
          </a:p>
        </c:rich>
      </c:tx>
      <c:layout>
        <c:manualLayout>
          <c:xMode val="edge"/>
          <c:yMode val="edge"/>
          <c:x val="0.32554832088297286"/>
          <c:y val="3.373704186257355E-2"/>
        </c:manualLayout>
      </c:layout>
      <c:overlay val="0"/>
      <c:spPr>
        <a:noFill/>
        <a:ln w="26739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93579648697923E-2"/>
          <c:y val="0.173165921827341"/>
          <c:w val="0.66535651793525807"/>
          <c:h val="0.72758851186767126"/>
        </c:manualLayout>
      </c:layout>
      <c:lineChart>
        <c:grouping val="standard"/>
        <c:varyColors val="0"/>
        <c:ser>
          <c:idx val="1"/>
          <c:order val="0"/>
          <c:tx>
            <c:strRef>
              <c:f>'ATST Data'!$A$5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13369">
              <a:solidFill>
                <a:srgbClr val="993300"/>
              </a:solidFill>
              <a:prstDash val="solid"/>
            </a:ln>
          </c:spPr>
          <c:marker>
            <c:symbol val="x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'ATST Data'!$B$2:$N$2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'ATST Data'!$B$5:$N$5</c:f>
              <c:numCache>
                <c:formatCode>0.00</c:formatCode>
                <c:ptCount val="13"/>
                <c:pt idx="0">
                  <c:v>14.4</c:v>
                </c:pt>
                <c:pt idx="1">
                  <c:v>2.44</c:v>
                </c:pt>
                <c:pt idx="2">
                  <c:v>6.67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'ATST Data'!$A$6</c:f>
              <c:strCache>
                <c:ptCount val="1"/>
                <c:pt idx="0">
                  <c:v>Management &amp; Operations</c:v>
                </c:pt>
              </c:strCache>
            </c:strRef>
          </c:tx>
          <c:spPr>
            <a:ln w="12700"/>
          </c:spPr>
          <c:marker>
            <c:symbol val="diamond"/>
            <c:size val="4"/>
            <c:spPr>
              <a:ln w="12700"/>
            </c:spPr>
          </c:marker>
          <c:cat>
            <c:numRef>
              <c:f>'ATST Data'!$B$2:$N$2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'ATST Data'!$B$6:$N$6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11</c:v>
                </c:pt>
                <c:pt idx="10">
                  <c:v>13.5</c:v>
                </c:pt>
                <c:pt idx="11">
                  <c:v>16.5</c:v>
                </c:pt>
                <c:pt idx="12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'ATST Data'!$A$9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3369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'ATST Data'!$B$2:$N$2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'ATST Data'!$B$9:$N$9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166</c:v>
                </c:pt>
                <c:pt idx="4">
                  <c:v>5</c:v>
                </c:pt>
                <c:pt idx="5">
                  <c:v>10</c:v>
                </c:pt>
                <c:pt idx="6">
                  <c:v>25</c:v>
                </c:pt>
                <c:pt idx="7">
                  <c:v>42</c:v>
                </c:pt>
                <c:pt idx="8">
                  <c:v>20</c:v>
                </c:pt>
                <c:pt idx="9">
                  <c:v>20</c:v>
                </c:pt>
                <c:pt idx="10">
                  <c:v>9.93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29824"/>
        <c:axId val="56832000"/>
      </c:lineChart>
      <c:catAx>
        <c:axId val="568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342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2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endParaRPr lang="en-US"/>
          </a:p>
        </c:txPr>
        <c:crossAx val="56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32000"/>
        <c:scaling>
          <c:orientation val="minMax"/>
          <c:max val="170"/>
          <c:min val="0"/>
        </c:scaling>
        <c:delete val="0"/>
        <c:axPos val="l"/>
        <c:majorGridlines>
          <c:spPr>
            <a:ln w="3342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minorTickMark val="none"/>
        <c:tickLblPos val="nextTo"/>
        <c:spPr>
          <a:ln w="3342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2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829824"/>
        <c:crosses val="autoZero"/>
        <c:crossBetween val="midCat"/>
        <c:majorUnit val="25"/>
      </c:valAx>
      <c:spPr>
        <a:noFill/>
        <a:ln w="13369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6712850797496468"/>
          <c:y val="0.34233737674682652"/>
          <c:w val="0.22314556834241892"/>
          <c:h val="0.37217244803858984"/>
        </c:manualLayout>
      </c:layout>
      <c:overlay val="1"/>
      <c:spPr>
        <a:solidFill>
          <a:srgbClr val="FFFFFF"/>
        </a:solidFill>
        <a:ln w="3342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42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10</xdr:col>
      <xdr:colOff>203308</xdr:colOff>
      <xdr:row>16</xdr:row>
      <xdr:rowOff>45720</xdr:rowOff>
    </xdr:to>
    <xdr:graphicFrame macro="">
      <xdr:nvGraphicFramePr>
        <xdr:cNvPr id="3" name="Objec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G21" sqref="G21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activeCell="E19" sqref="E19"/>
    </sheetView>
  </sheetViews>
  <sheetFormatPr defaultColWidth="9.109375" defaultRowHeight="13.8" x14ac:dyDescent="0.25"/>
  <cols>
    <col min="1" max="1" width="37.33203125" style="2" customWidth="1"/>
    <col min="2" max="2" width="7.44140625" style="2" customWidth="1"/>
    <col min="3" max="5" width="9.109375" style="2"/>
    <col min="6" max="6" width="7.109375" style="2" customWidth="1"/>
    <col min="7" max="16384" width="9.109375" style="2"/>
  </cols>
  <sheetData>
    <row r="1" spans="1:14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3"/>
      <c r="B2" s="4">
        <v>2007</v>
      </c>
      <c r="C2" s="4">
        <v>2008</v>
      </c>
      <c r="D2" s="4">
        <v>2009</v>
      </c>
      <c r="E2" s="5">
        <v>2010</v>
      </c>
      <c r="F2" s="6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7">
        <v>2018</v>
      </c>
      <c r="N2" s="7">
        <v>2019</v>
      </c>
    </row>
    <row r="3" spans="1:14" x14ac:dyDescent="0.25">
      <c r="A3" s="2" t="s">
        <v>5</v>
      </c>
      <c r="B3" s="8">
        <v>14.4</v>
      </c>
      <c r="C3" s="8">
        <v>2.44</v>
      </c>
      <c r="D3" s="8">
        <v>3.57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9">
        <v>0</v>
      </c>
      <c r="N3" s="9">
        <v>0</v>
      </c>
    </row>
    <row r="4" spans="1:14" x14ac:dyDescent="0.25">
      <c r="A4" s="2" t="s">
        <v>6</v>
      </c>
      <c r="B4" s="8">
        <v>0</v>
      </c>
      <c r="C4" s="8">
        <v>0</v>
      </c>
      <c r="D4" s="8">
        <v>3.1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9">
        <v>0</v>
      </c>
      <c r="N4" s="9">
        <v>0</v>
      </c>
    </row>
    <row r="5" spans="1:14" x14ac:dyDescent="0.25">
      <c r="A5" s="10" t="s">
        <v>1</v>
      </c>
      <c r="B5" s="11">
        <f t="shared" ref="B5:N5" si="0">B3+B4</f>
        <v>14.4</v>
      </c>
      <c r="C5" s="11">
        <f t="shared" si="0"/>
        <v>2.44</v>
      </c>
      <c r="D5" s="11">
        <f t="shared" si="0"/>
        <v>6.67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2">
        <f t="shared" si="0"/>
        <v>0</v>
      </c>
      <c r="N5" s="12">
        <f t="shared" si="0"/>
        <v>0</v>
      </c>
    </row>
    <row r="6" spans="1:14" s="16" customFormat="1" x14ac:dyDescent="0.25">
      <c r="A6" s="13" t="s">
        <v>2</v>
      </c>
      <c r="B6" s="14">
        <v>0</v>
      </c>
      <c r="C6" s="14">
        <v>0</v>
      </c>
      <c r="D6" s="14">
        <v>0</v>
      </c>
      <c r="E6" s="14">
        <v>0</v>
      </c>
      <c r="F6" s="14">
        <v>2</v>
      </c>
      <c r="G6" s="15">
        <v>2</v>
      </c>
      <c r="H6" s="15">
        <v>2</v>
      </c>
      <c r="I6" s="15">
        <v>2</v>
      </c>
      <c r="J6" s="15">
        <v>7</v>
      </c>
      <c r="K6" s="15">
        <v>11</v>
      </c>
      <c r="L6" s="15">
        <v>13.5</v>
      </c>
      <c r="M6" s="14">
        <v>16.5</v>
      </c>
      <c r="N6" s="14">
        <v>19</v>
      </c>
    </row>
    <row r="7" spans="1:14" x14ac:dyDescent="0.25">
      <c r="A7" s="2" t="s">
        <v>7</v>
      </c>
      <c r="B7" s="14">
        <v>0</v>
      </c>
      <c r="C7" s="14">
        <v>0</v>
      </c>
      <c r="D7" s="14">
        <v>0</v>
      </c>
      <c r="E7" s="9">
        <f>13+7</f>
        <v>20</v>
      </c>
      <c r="F7" s="9">
        <v>5</v>
      </c>
      <c r="G7" s="9">
        <v>10</v>
      </c>
      <c r="H7" s="9">
        <v>25</v>
      </c>
      <c r="I7" s="9">
        <v>42</v>
      </c>
      <c r="J7" s="9">
        <v>20</v>
      </c>
      <c r="K7" s="9">
        <v>20</v>
      </c>
      <c r="L7" s="9">
        <v>9.93</v>
      </c>
      <c r="M7" s="9">
        <v>0</v>
      </c>
      <c r="N7" s="9">
        <v>0</v>
      </c>
    </row>
    <row r="8" spans="1:14" x14ac:dyDescent="0.25">
      <c r="A8" s="17" t="s">
        <v>8</v>
      </c>
      <c r="B8" s="18">
        <v>0</v>
      </c>
      <c r="C8" s="19">
        <v>0</v>
      </c>
      <c r="D8" s="19">
        <v>0</v>
      </c>
      <c r="E8" s="19">
        <v>146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1:14" x14ac:dyDescent="0.25">
      <c r="A9" s="4" t="s">
        <v>3</v>
      </c>
      <c r="B9" s="20">
        <f t="shared" ref="B9:N9" si="1">B8+B7</f>
        <v>0</v>
      </c>
      <c r="C9" s="20">
        <f t="shared" si="1"/>
        <v>0</v>
      </c>
      <c r="D9" s="20">
        <f t="shared" si="1"/>
        <v>0</v>
      </c>
      <c r="E9" s="20">
        <f t="shared" si="1"/>
        <v>166</v>
      </c>
      <c r="F9" s="20">
        <f t="shared" si="1"/>
        <v>5</v>
      </c>
      <c r="G9" s="20">
        <f t="shared" si="1"/>
        <v>10</v>
      </c>
      <c r="H9" s="21">
        <f t="shared" si="1"/>
        <v>25</v>
      </c>
      <c r="I9" s="21">
        <f t="shared" si="1"/>
        <v>42</v>
      </c>
      <c r="J9" s="21">
        <f t="shared" si="1"/>
        <v>20</v>
      </c>
      <c r="K9" s="21">
        <f t="shared" si="1"/>
        <v>20</v>
      </c>
      <c r="L9" s="21">
        <f t="shared" si="1"/>
        <v>9.93</v>
      </c>
      <c r="M9" s="20">
        <f t="shared" si="1"/>
        <v>0</v>
      </c>
      <c r="N9" s="20">
        <f t="shared" si="1"/>
        <v>0</v>
      </c>
    </row>
    <row r="10" spans="1:14" x14ac:dyDescent="0.25">
      <c r="B10" s="8">
        <f t="shared" ref="B10:N10" si="2">B5+B6+B9</f>
        <v>14.4</v>
      </c>
      <c r="C10" s="8">
        <f t="shared" si="2"/>
        <v>2.44</v>
      </c>
      <c r="D10" s="9">
        <f t="shared" si="2"/>
        <v>6.67</v>
      </c>
      <c r="E10" s="9">
        <f t="shared" si="2"/>
        <v>166</v>
      </c>
      <c r="F10" s="9">
        <f t="shared" si="2"/>
        <v>7</v>
      </c>
      <c r="G10" s="9">
        <f t="shared" si="2"/>
        <v>12</v>
      </c>
      <c r="H10" s="8">
        <f t="shared" si="2"/>
        <v>27</v>
      </c>
      <c r="I10" s="8">
        <f t="shared" si="2"/>
        <v>44</v>
      </c>
      <c r="J10" s="8">
        <f t="shared" si="2"/>
        <v>27</v>
      </c>
      <c r="K10" s="8">
        <f t="shared" si="2"/>
        <v>31</v>
      </c>
      <c r="L10" s="8">
        <f t="shared" si="2"/>
        <v>23.43</v>
      </c>
      <c r="M10" s="9">
        <f t="shared" si="2"/>
        <v>16.5</v>
      </c>
      <c r="N10" s="9">
        <f t="shared" si="2"/>
        <v>19</v>
      </c>
    </row>
    <row r="11" spans="1:14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4" spans="1:14" x14ac:dyDescent="0.25">
      <c r="B14" s="8" t="s">
        <v>0</v>
      </c>
    </row>
  </sheetData>
  <mergeCells count="2">
    <mergeCell ref="A1:K1"/>
    <mergeCell ref="A11:N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ATST Chart</vt:lpstr>
      <vt:lpstr>ATST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2013-04-03T18:20:08Z</dcterms:created>
  <dcterms:modified xsi:type="dcterms:W3CDTF">2013-04-03T19:11:34Z</dcterms:modified>
</cp:coreProperties>
</file>