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OCE Funding" sheetId="1" r:id="rId1"/>
  </sheets>
  <calcPr calcId="145621"/>
</workbook>
</file>

<file path=xl/calcChain.xml><?xml version="1.0" encoding="utf-8"?>
<calcChain xmlns="http://schemas.openxmlformats.org/spreadsheetml/2006/main">
  <c r="E18" i="1" l="1"/>
  <c r="F18" i="1" s="1"/>
  <c r="E17" i="1"/>
  <c r="F17" i="1" s="1"/>
  <c r="C17" i="1"/>
  <c r="B17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D8" i="1"/>
  <c r="C8" i="1"/>
  <c r="B8" i="1"/>
  <c r="F7" i="1"/>
  <c r="E7" i="1"/>
  <c r="E6" i="1"/>
  <c r="F6" i="1" s="1"/>
  <c r="B6" i="1"/>
  <c r="B5" i="1" s="1"/>
  <c r="D5" i="1"/>
  <c r="E5" i="1" s="1"/>
  <c r="C5" i="1"/>
  <c r="F5" i="1" s="1"/>
</calcChain>
</file>

<file path=xl/sharedStrings.xml><?xml version="1.0" encoding="utf-8"?>
<sst xmlns="http://schemas.openxmlformats.org/spreadsheetml/2006/main" count="23" uniqueCount="23">
  <si>
    <t>(Dollars in Millions)</t>
  </si>
  <si>
    <t>Change Over
FY 2012 Enacted</t>
  </si>
  <si>
    <t>Amount</t>
  </si>
  <si>
    <t>Percent</t>
  </si>
  <si>
    <t>Totals may not add due to rounding.</t>
  </si>
  <si>
    <t>FY 2012 Actual</t>
  </si>
  <si>
    <t>CAREER</t>
  </si>
  <si>
    <t>FY 2012
 Enacted/ 
 Annualized
 FY 2013 CR</t>
  </si>
  <si>
    <t>FY 2014
Request</t>
  </si>
  <si>
    <t xml:space="preserve">Research </t>
  </si>
  <si>
    <t>Centers Funding (total)</t>
  </si>
  <si>
    <t xml:space="preserve">Education </t>
  </si>
  <si>
    <t>Infrastructure</t>
  </si>
  <si>
    <t>Research Resources</t>
  </si>
  <si>
    <t>OCE Funding</t>
  </si>
  <si>
    <t>Total, OCE</t>
  </si>
  <si>
    <t>STC: Coastal Margin Observation 
   &amp; Prediction</t>
  </si>
  <si>
    <t>STC: Dark Energy Biosphere 
   Investigations</t>
  </si>
  <si>
    <t>Academic Research Fleet</t>
  </si>
  <si>
    <t>International Ocean Discovery 
   Program (IODP)</t>
  </si>
  <si>
    <t>Ocean Observatories Initiative (OOI)</t>
  </si>
  <si>
    <t>Facilities Pre-Construction Planning (total)</t>
  </si>
  <si>
    <t>Regional Class Research Vessels (RCRV)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</si>
</sst>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73" formatCode="0.0%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vertical="top"/>
    </xf>
    <xf numFmtId="173" fontId="4" fillId="0" borderId="4" xfId="1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/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165" fontId="4" fillId="0" borderId="4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A23" sqref="A23"/>
    </sheetView>
  </sheetViews>
  <sheetFormatPr defaultColWidth="11.44140625" defaultRowHeight="13.8" x14ac:dyDescent="0.25"/>
  <cols>
    <col min="1" max="1" width="35.109375" customWidth="1"/>
    <col min="2" max="2" width="8.6640625" customWidth="1"/>
    <col min="3" max="3" width="10.88671875" style="26" customWidth="1"/>
    <col min="4" max="6" width="8.6640625" style="26" customWidth="1"/>
    <col min="7" max="8" width="9.6640625" customWidth="1"/>
  </cols>
  <sheetData>
    <row r="1" spans="1:6" ht="16.5" customHeight="1" x14ac:dyDescent="0.25">
      <c r="A1" s="13" t="s">
        <v>14</v>
      </c>
      <c r="B1" s="13"/>
      <c r="C1" s="13"/>
      <c r="D1" s="13"/>
      <c r="E1" s="14"/>
      <c r="F1" s="14"/>
    </row>
    <row r="2" spans="1:6" ht="14.4" thickBot="1" x14ac:dyDescent="0.3">
      <c r="A2" s="4" t="s">
        <v>0</v>
      </c>
      <c r="B2" s="5"/>
      <c r="C2" s="5"/>
      <c r="D2" s="5"/>
      <c r="E2" s="6"/>
      <c r="F2" s="6"/>
    </row>
    <row r="3" spans="1:6" ht="42" customHeight="1" x14ac:dyDescent="0.25">
      <c r="A3" s="1"/>
      <c r="B3" s="15" t="s">
        <v>5</v>
      </c>
      <c r="C3" s="16" t="s">
        <v>7</v>
      </c>
      <c r="D3" s="8" t="s">
        <v>8</v>
      </c>
      <c r="E3" s="17" t="s">
        <v>1</v>
      </c>
      <c r="F3" s="18"/>
    </row>
    <row r="4" spans="1:6" ht="13.2" customHeight="1" x14ac:dyDescent="0.25">
      <c r="A4" s="2"/>
      <c r="B4" s="7"/>
      <c r="C4" s="9"/>
      <c r="D4" s="9"/>
      <c r="E4" s="3" t="s">
        <v>2</v>
      </c>
      <c r="F4" s="3" t="s">
        <v>3</v>
      </c>
    </row>
    <row r="5" spans="1:6" ht="12.75" customHeight="1" x14ac:dyDescent="0.25">
      <c r="A5" s="19" t="s">
        <v>15</v>
      </c>
      <c r="B5" s="20">
        <f>SUM(B6,B11,B12)</f>
        <v>351.79235599999998</v>
      </c>
      <c r="C5" s="33">
        <f t="shared" ref="C5:D5" si="0">SUM(C6,C11,C12)</f>
        <v>351.9</v>
      </c>
      <c r="D5" s="33">
        <f t="shared" si="0"/>
        <v>377.44</v>
      </c>
      <c r="E5" s="20">
        <f>D5-C5</f>
        <v>25.54000000000002</v>
      </c>
      <c r="F5" s="21">
        <f t="shared" ref="F5:F16" si="1">IF(C5=0,"N/A  ",E5/C5)</f>
        <v>7.2577436771810236E-2</v>
      </c>
    </row>
    <row r="6" spans="1:6" x14ac:dyDescent="0.25">
      <c r="A6" s="22" t="s">
        <v>9</v>
      </c>
      <c r="B6" s="23">
        <f>157.006523+5.465833</f>
        <v>162.47235599999999</v>
      </c>
      <c r="C6" s="23">
        <v>183.21</v>
      </c>
      <c r="D6" s="23">
        <v>175.69</v>
      </c>
      <c r="E6" s="23">
        <f t="shared" ref="E6:E16" si="2">D6-C6</f>
        <v>-7.5200000000000102</v>
      </c>
      <c r="F6" s="24">
        <f t="shared" si="1"/>
        <v>-4.1045794443534796E-2</v>
      </c>
    </row>
    <row r="7" spans="1:6" s="26" customFormat="1" ht="13.5" customHeight="1" x14ac:dyDescent="0.25">
      <c r="A7" s="25" t="s">
        <v>6</v>
      </c>
      <c r="B7" s="10">
        <v>1.64</v>
      </c>
      <c r="C7" s="10">
        <v>2.8</v>
      </c>
      <c r="D7" s="10">
        <v>3.21</v>
      </c>
      <c r="E7" s="10">
        <f t="shared" si="2"/>
        <v>0.41000000000000014</v>
      </c>
      <c r="F7" s="11">
        <f t="shared" si="1"/>
        <v>0.14642857142857149</v>
      </c>
    </row>
    <row r="8" spans="1:6" s="26" customFormat="1" ht="13.5" customHeight="1" x14ac:dyDescent="0.25">
      <c r="A8" s="25" t="s">
        <v>10</v>
      </c>
      <c r="B8" s="10">
        <f>SUM(B9:B10)</f>
        <v>8.9600000000000009</v>
      </c>
      <c r="C8" s="10">
        <f>SUM(C9:C10)</f>
        <v>9</v>
      </c>
      <c r="D8" s="10">
        <f>SUM(D9:D10)</f>
        <v>9</v>
      </c>
      <c r="E8" s="10">
        <f t="shared" si="2"/>
        <v>0</v>
      </c>
      <c r="F8" s="11">
        <f t="shared" si="1"/>
        <v>0</v>
      </c>
    </row>
    <row r="9" spans="1:6" s="26" customFormat="1" ht="28.95" customHeight="1" x14ac:dyDescent="0.25">
      <c r="A9" s="34" t="s">
        <v>16</v>
      </c>
      <c r="B9" s="10">
        <v>4</v>
      </c>
      <c r="C9" s="10">
        <v>4</v>
      </c>
      <c r="D9" s="10">
        <v>4</v>
      </c>
      <c r="E9" s="10">
        <f t="shared" si="2"/>
        <v>0</v>
      </c>
      <c r="F9" s="11">
        <f t="shared" si="1"/>
        <v>0</v>
      </c>
    </row>
    <row r="10" spans="1:6" s="26" customFormat="1" ht="28.95" customHeight="1" x14ac:dyDescent="0.25">
      <c r="A10" s="34" t="s">
        <v>17</v>
      </c>
      <c r="B10" s="10">
        <v>4.96</v>
      </c>
      <c r="C10" s="10">
        <v>5</v>
      </c>
      <c r="D10" s="10">
        <v>5</v>
      </c>
      <c r="E10" s="10">
        <f t="shared" si="2"/>
        <v>0</v>
      </c>
      <c r="F10" s="11">
        <f t="shared" si="1"/>
        <v>0</v>
      </c>
    </row>
    <row r="11" spans="1:6" ht="13.5" customHeight="1" x14ac:dyDescent="0.25">
      <c r="A11" s="22" t="s">
        <v>11</v>
      </c>
      <c r="B11" s="23">
        <v>9</v>
      </c>
      <c r="C11" s="23">
        <v>7.94</v>
      </c>
      <c r="D11" s="23">
        <v>6.12</v>
      </c>
      <c r="E11" s="23">
        <f t="shared" si="2"/>
        <v>-1.8200000000000003</v>
      </c>
      <c r="F11" s="24">
        <f t="shared" si="1"/>
        <v>-0.22921914357682621</v>
      </c>
    </row>
    <row r="12" spans="1:6" ht="13.5" customHeight="1" x14ac:dyDescent="0.25">
      <c r="A12" s="22" t="s">
        <v>12</v>
      </c>
      <c r="B12" s="23">
        <v>180.32</v>
      </c>
      <c r="C12" s="23">
        <v>160.75</v>
      </c>
      <c r="D12" s="23">
        <v>195.63</v>
      </c>
      <c r="E12" s="23">
        <f t="shared" si="2"/>
        <v>34.879999999999995</v>
      </c>
      <c r="F12" s="24">
        <f t="shared" si="1"/>
        <v>0.21698289269051318</v>
      </c>
    </row>
    <row r="13" spans="1:6" s="26" customFormat="1" ht="13.5" customHeight="1" x14ac:dyDescent="0.25">
      <c r="A13" s="12" t="s">
        <v>18</v>
      </c>
      <c r="B13" s="10">
        <v>92.96</v>
      </c>
      <c r="C13" s="10">
        <v>76.75</v>
      </c>
      <c r="D13" s="10">
        <v>85</v>
      </c>
      <c r="E13" s="10">
        <f t="shared" si="2"/>
        <v>8.25</v>
      </c>
      <c r="F13" s="11">
        <f t="shared" si="1"/>
        <v>0.10749185667752444</v>
      </c>
    </row>
    <row r="14" spans="1:6" s="26" customFormat="1" ht="28.95" customHeight="1" x14ac:dyDescent="0.25">
      <c r="A14" s="12" t="s">
        <v>19</v>
      </c>
      <c r="B14" s="10">
        <v>51.68</v>
      </c>
      <c r="C14" s="10">
        <v>44.4</v>
      </c>
      <c r="D14" s="10">
        <v>50</v>
      </c>
      <c r="E14" s="10">
        <f t="shared" si="2"/>
        <v>5.6000000000000014</v>
      </c>
      <c r="F14" s="11">
        <f t="shared" si="1"/>
        <v>0.12612612612612617</v>
      </c>
    </row>
    <row r="15" spans="1:6" s="26" customFormat="1" ht="13.5" customHeight="1" x14ac:dyDescent="0.25">
      <c r="A15" s="12" t="s">
        <v>20</v>
      </c>
      <c r="B15" s="10">
        <v>26.8</v>
      </c>
      <c r="C15" s="10">
        <v>26.8</v>
      </c>
      <c r="D15" s="10">
        <v>52.8</v>
      </c>
      <c r="E15" s="10">
        <f t="shared" si="2"/>
        <v>25.999999999999996</v>
      </c>
      <c r="F15" s="11">
        <f t="shared" si="1"/>
        <v>0.97014925373134309</v>
      </c>
    </row>
    <row r="16" spans="1:6" s="26" customFormat="1" ht="13.5" customHeight="1" x14ac:dyDescent="0.25">
      <c r="A16" s="12" t="s">
        <v>13</v>
      </c>
      <c r="B16" s="10">
        <v>8.8699999999999992</v>
      </c>
      <c r="C16" s="10">
        <v>10.8</v>
      </c>
      <c r="D16" s="10">
        <v>6.83</v>
      </c>
      <c r="E16" s="10">
        <f t="shared" si="2"/>
        <v>-3.9700000000000006</v>
      </c>
      <c r="F16" s="11">
        <f t="shared" si="1"/>
        <v>-0.36759259259259264</v>
      </c>
    </row>
    <row r="17" spans="1:7" s="26" customFormat="1" ht="13.2" x14ac:dyDescent="0.25">
      <c r="A17" s="25" t="s">
        <v>21</v>
      </c>
      <c r="B17" s="10">
        <f>B18</f>
        <v>0</v>
      </c>
      <c r="C17" s="10">
        <f>C18</f>
        <v>2</v>
      </c>
      <c r="D17" s="10">
        <v>1</v>
      </c>
      <c r="E17" s="10">
        <f>D17-C17</f>
        <v>-1</v>
      </c>
      <c r="F17" s="11">
        <f>IF(C17=0,"N/A  ",E17/C17)</f>
        <v>-0.5</v>
      </c>
    </row>
    <row r="18" spans="1:7" s="26" customFormat="1" ht="13.5" customHeight="1" thickBot="1" x14ac:dyDescent="0.3">
      <c r="A18" s="34" t="s">
        <v>22</v>
      </c>
      <c r="B18" s="10">
        <v>0</v>
      </c>
      <c r="C18" s="10">
        <v>2</v>
      </c>
      <c r="D18" s="10">
        <v>1</v>
      </c>
      <c r="E18" s="10">
        <f>D18-C18</f>
        <v>-1</v>
      </c>
      <c r="F18" s="11">
        <f>IF(C18=0,"N/A  ",E18/C18)</f>
        <v>-0.5</v>
      </c>
    </row>
    <row r="19" spans="1:7" x14ac:dyDescent="0.25">
      <c r="A19" s="27" t="s">
        <v>4</v>
      </c>
      <c r="B19" s="27"/>
      <c r="C19" s="27"/>
      <c r="D19" s="27"/>
      <c r="E19" s="27"/>
      <c r="F19" s="27"/>
      <c r="G19" s="32"/>
    </row>
    <row r="20" spans="1:7" x14ac:dyDescent="0.25">
      <c r="A20" s="28"/>
      <c r="B20" s="29"/>
      <c r="C20" s="29"/>
      <c r="D20" s="29"/>
      <c r="E20" s="30"/>
      <c r="F20" s="30"/>
      <c r="G20" s="32"/>
    </row>
    <row r="21" spans="1:7" ht="15" customHeight="1" x14ac:dyDescent="0.25">
      <c r="A21" s="28"/>
      <c r="B21" s="29"/>
      <c r="C21" s="29"/>
      <c r="D21" s="29"/>
      <c r="E21" s="30"/>
      <c r="F21" s="30"/>
      <c r="G21" s="32"/>
    </row>
    <row r="22" spans="1:7" x14ac:dyDescent="0.25">
      <c r="A22" s="28"/>
      <c r="B22" s="29"/>
      <c r="C22" s="29"/>
      <c r="D22" s="29"/>
      <c r="E22" s="30"/>
      <c r="F22" s="30"/>
      <c r="G22" s="32"/>
    </row>
    <row r="23" spans="1:7" x14ac:dyDescent="0.25">
      <c r="A23" s="28"/>
      <c r="B23" s="29"/>
      <c r="C23" s="29"/>
      <c r="D23" s="29"/>
      <c r="E23" s="30"/>
      <c r="F23" s="30"/>
      <c r="G23" s="32"/>
    </row>
    <row r="24" spans="1:7" x14ac:dyDescent="0.25">
      <c r="A24" s="28"/>
      <c r="B24" s="29"/>
      <c r="C24" s="29"/>
      <c r="D24" s="29"/>
      <c r="E24" s="30"/>
      <c r="F24" s="30"/>
      <c r="G24" s="32"/>
    </row>
    <row r="25" spans="1:7" x14ac:dyDescent="0.25">
      <c r="A25" s="28"/>
      <c r="B25" s="29"/>
      <c r="C25" s="29"/>
      <c r="D25" s="29"/>
      <c r="E25" s="30"/>
      <c r="F25" s="30"/>
      <c r="G25" s="32"/>
    </row>
    <row r="26" spans="1:7" x14ac:dyDescent="0.25">
      <c r="A26" s="31"/>
      <c r="B26" s="29"/>
      <c r="C26" s="29"/>
      <c r="D26" s="29"/>
      <c r="E26" s="30"/>
      <c r="F26" s="30"/>
      <c r="G26" s="32"/>
    </row>
    <row r="27" spans="1:7" x14ac:dyDescent="0.25">
      <c r="A27" s="31"/>
      <c r="B27" s="29"/>
      <c r="C27" s="29"/>
      <c r="D27" s="29"/>
      <c r="E27" s="30"/>
      <c r="F27" s="30"/>
      <c r="G27" s="32"/>
    </row>
    <row r="28" spans="1:7" x14ac:dyDescent="0.25">
      <c r="A28" s="31"/>
      <c r="B28" s="29"/>
      <c r="C28" s="29"/>
      <c r="D28" s="29"/>
      <c r="E28" s="30"/>
      <c r="F28" s="30"/>
      <c r="G28" s="32"/>
    </row>
    <row r="29" spans="1:7" x14ac:dyDescent="0.25">
      <c r="A29" s="28"/>
      <c r="B29" s="29"/>
      <c r="C29" s="29"/>
      <c r="D29" s="29"/>
      <c r="E29" s="30"/>
      <c r="F29" s="30"/>
      <c r="G29" s="32"/>
    </row>
    <row r="30" spans="1:7" ht="12.75" customHeight="1" x14ac:dyDescent="0.25">
      <c r="A30" s="28"/>
      <c r="B30" s="29"/>
      <c r="C30" s="29"/>
      <c r="D30" s="29"/>
      <c r="E30" s="30"/>
      <c r="F30" s="30"/>
      <c r="G30" s="32"/>
    </row>
    <row r="31" spans="1:7" x14ac:dyDescent="0.25">
      <c r="A31" s="31"/>
      <c r="B31" s="29"/>
      <c r="C31" s="29"/>
      <c r="D31" s="29"/>
      <c r="E31" s="30"/>
      <c r="F31" s="30"/>
      <c r="G31" s="32"/>
    </row>
    <row r="32" spans="1:7" x14ac:dyDescent="0.25">
      <c r="A32" s="31"/>
      <c r="B32" s="29"/>
      <c r="C32" s="29"/>
      <c r="D32" s="29"/>
      <c r="E32" s="30"/>
      <c r="F32" s="30"/>
      <c r="G32" s="32"/>
    </row>
    <row r="33" spans="1:7" x14ac:dyDescent="0.25">
      <c r="A33" s="28"/>
      <c r="B33" s="29"/>
      <c r="C33" s="29"/>
      <c r="D33" s="29"/>
      <c r="E33" s="30"/>
      <c r="F33" s="30"/>
      <c r="G33" s="32"/>
    </row>
    <row r="34" spans="1:7" x14ac:dyDescent="0.25">
      <c r="A34" s="28"/>
      <c r="B34" s="29"/>
      <c r="C34" s="29"/>
      <c r="D34" s="29"/>
      <c r="E34" s="30"/>
      <c r="F34" s="30"/>
      <c r="G34" s="32"/>
    </row>
    <row r="35" spans="1:7" x14ac:dyDescent="0.25">
      <c r="A35" s="28"/>
      <c r="B35" s="29"/>
      <c r="C35" s="29"/>
      <c r="D35" s="29"/>
      <c r="E35" s="30"/>
      <c r="F35" s="30"/>
      <c r="G35" s="32"/>
    </row>
    <row r="36" spans="1:7" x14ac:dyDescent="0.25">
      <c r="A36" s="32"/>
      <c r="B36" s="32"/>
      <c r="C36" s="30"/>
      <c r="D36" s="30"/>
      <c r="E36" s="30"/>
      <c r="F36" s="30"/>
      <c r="G36" s="32"/>
    </row>
    <row r="37" spans="1:7" x14ac:dyDescent="0.25">
      <c r="A37" s="32"/>
      <c r="B37" s="32"/>
      <c r="C37" s="30"/>
      <c r="D37" s="30"/>
      <c r="E37" s="30"/>
      <c r="F37" s="30"/>
      <c r="G37" s="32"/>
    </row>
  </sheetData>
  <mergeCells count="7">
    <mergeCell ref="A19:F1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2013-04-04T11:41:57Z</dcterms:created>
  <dcterms:modified xsi:type="dcterms:W3CDTF">2013-04-04T11:50:58Z</dcterms:modified>
</cp:coreProperties>
</file>