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260" windowHeight="6825"/>
  </bookViews>
  <sheets>
    <sheet name="H1B Fin Activities FY04-FY13" sheetId="1" r:id="rId1"/>
  </sheets>
  <definedNames>
    <definedName name="_xlnm.Print_Area" localSheetId="0">'H1B Fin Activities FY04-FY13'!$A$1:$K$15</definedName>
  </definedNames>
  <calcPr calcId="145621"/>
</workbook>
</file>

<file path=xl/calcChain.xml><?xml version="1.0" encoding="utf-8"?>
<calcChain xmlns="http://schemas.openxmlformats.org/spreadsheetml/2006/main">
  <c r="H12" i="1" l="1"/>
  <c r="D12" i="1"/>
  <c r="K10" i="1"/>
  <c r="K12" i="1" s="1"/>
  <c r="J10" i="1"/>
  <c r="J12" i="1" s="1"/>
  <c r="I10" i="1"/>
  <c r="I12" i="1" s="1"/>
  <c r="H10" i="1"/>
  <c r="G10" i="1"/>
  <c r="G12" i="1" s="1"/>
  <c r="F10" i="1"/>
  <c r="F12" i="1" s="1"/>
  <c r="E10" i="1"/>
  <c r="E12" i="1" s="1"/>
  <c r="D10" i="1"/>
  <c r="C10" i="1"/>
  <c r="C12" i="1" s="1"/>
  <c r="B10" i="1"/>
  <c r="B12" i="1" s="1"/>
</calcChain>
</file>

<file path=xl/sharedStrings.xml><?xml version="1.0" encoding="utf-8"?>
<sst xmlns="http://schemas.openxmlformats.org/spreadsheetml/2006/main" count="24" uniqueCount="24">
  <si>
    <t>H-1B Financial Activities from FY 2004 - FY 2013</t>
  </si>
  <si>
    <t>(Dollars in Millions)</t>
  </si>
  <si>
    <t>FY
2004</t>
  </si>
  <si>
    <t>FY
2005</t>
  </si>
  <si>
    <t>FY
2006</t>
  </si>
  <si>
    <t>FY
2007</t>
  </si>
  <si>
    <t>FY
2008</t>
  </si>
  <si>
    <t>FY
2009</t>
  </si>
  <si>
    <t>FY
2010</t>
  </si>
  <si>
    <t>FY
2011</t>
  </si>
  <si>
    <t>FY
2012</t>
  </si>
  <si>
    <t>FY
2013</t>
  </si>
  <si>
    <t>Receipts</t>
  </si>
  <si>
    <t>Unobligated Balance
   start of year</t>
  </si>
  <si>
    <t>Obligations incurred:</t>
  </si>
  <si>
    <r>
      <t>Scholarships in Science, Technology,
   Engineering, and Mathematics</t>
    </r>
    <r>
      <rPr>
        <vertAlign val="superscript"/>
        <sz val="10"/>
        <rFont val="Times New Roman"/>
        <family val="1"/>
      </rPr>
      <t>1</t>
    </r>
  </si>
  <si>
    <t>Systemic Reform Activities</t>
  </si>
  <si>
    <r>
      <t>Private-Public Partnership in K-12</t>
    </r>
    <r>
      <rPr>
        <vertAlign val="superscript"/>
        <sz val="10"/>
        <rFont val="Times New Roman"/>
        <family val="1"/>
      </rPr>
      <t>2</t>
    </r>
  </si>
  <si>
    <t>Total Obligations</t>
  </si>
  <si>
    <t>Upward/Downward Adjustments</t>
  </si>
  <si>
    <t>Unobligated Balance
   end of year</t>
  </si>
  <si>
    <t>Totals may not add due to rounding.</t>
  </si>
  <si>
    <r>
      <rPr>
        <vertAlign val="superscript"/>
        <sz val="8"/>
        <color theme="1"/>
        <rFont val="Times New Roman"/>
        <family val="1"/>
      </rPr>
      <t xml:space="preserve">1 </t>
    </r>
    <r>
      <rPr>
        <sz val="8"/>
        <color theme="1"/>
        <rFont val="Times New Roman"/>
        <family val="1"/>
      </rPr>
      <t>In FY 2006,  the  Computer Science, Engineering, and Mathematics Scholarships (CSEMS)  was renamed to Scholarships in Science, Technology, Engineering, and Mathematics (S-STEM).</t>
    </r>
  </si>
  <si>
    <r>
      <rPr>
        <vertAlign val="super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P.L. 108-447 directs that 10 percent of the H-1B Petitioner funds go toward K-12 activities in volving private-publice partnerships in a range of areas such as materials development, student externships, math and science teacher professional development, etc.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</si>
</sst>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&quot;-&quot;??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vertAlign val="superscript"/>
      <sz val="8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wrapText="1"/>
    </xf>
    <xf numFmtId="0" fontId="4" fillId="0" borderId="0" xfId="0" applyFont="1"/>
    <xf numFmtId="0" fontId="5" fillId="0" borderId="0" xfId="0" applyFont="1" applyBorder="1" applyAlignment="1">
      <alignment horizontal="left"/>
    </xf>
    <xf numFmtId="165" fontId="5" fillId="0" borderId="0" xfId="0" applyNumberFormat="1" applyFont="1" applyFill="1" applyBorder="1" applyAlignment="1">
      <alignment wrapText="1"/>
    </xf>
    <xf numFmtId="165" fontId="5" fillId="0" borderId="0" xfId="0" applyNumberFormat="1" applyFont="1" applyFill="1" applyBorder="1" applyAlignment="1">
      <alignment horizontal="center"/>
    </xf>
    <xf numFmtId="165" fontId="6" fillId="0" borderId="0" xfId="0" applyNumberFormat="1" applyFont="1"/>
    <xf numFmtId="165" fontId="6" fillId="0" borderId="0" xfId="0" applyNumberFormat="1" applyFont="1" applyFill="1"/>
    <xf numFmtId="0" fontId="5" fillId="0" borderId="0" xfId="0" applyFont="1" applyBorder="1" applyAlignment="1">
      <alignment horizontal="left" wrapText="1"/>
    </xf>
    <xf numFmtId="165" fontId="5" fillId="0" borderId="0" xfId="0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vertical="top" wrapText="1"/>
    </xf>
    <xf numFmtId="2" fontId="7" fillId="0" borderId="0" xfId="0" applyNumberFormat="1" applyFont="1" applyFill="1" applyBorder="1" applyAlignment="1">
      <alignment vertical="top"/>
    </xf>
    <xf numFmtId="2" fontId="7" fillId="0" borderId="0" xfId="0" applyNumberFormat="1" applyFont="1" applyAlignment="1">
      <alignment vertical="top"/>
    </xf>
    <xf numFmtId="2" fontId="7" fillId="0" borderId="0" xfId="0" applyNumberFormat="1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Fill="1" applyBorder="1" applyAlignment="1">
      <alignment horizontal="left" vertical="top" wrapText="1" indent="1"/>
    </xf>
    <xf numFmtId="2" fontId="3" fillId="0" borderId="0" xfId="0" applyNumberFormat="1" applyFont="1" applyFill="1" applyBorder="1" applyAlignment="1">
      <alignment vertical="top" wrapText="1"/>
    </xf>
    <xf numFmtId="2" fontId="7" fillId="0" borderId="0" xfId="0" applyNumberFormat="1" applyFont="1" applyBorder="1" applyAlignment="1">
      <alignment vertical="top"/>
    </xf>
    <xf numFmtId="0" fontId="3" fillId="0" borderId="0" xfId="0" applyFont="1" applyFill="1" applyBorder="1" applyAlignment="1">
      <alignment horizontal="left" wrapText="1" indent="1"/>
    </xf>
    <xf numFmtId="2" fontId="3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Border="1" applyAlignment="1"/>
    <xf numFmtId="2" fontId="7" fillId="0" borderId="0" xfId="0" applyNumberFormat="1" applyFont="1" applyBorder="1" applyAlignment="1"/>
    <xf numFmtId="0" fontId="4" fillId="0" borderId="0" xfId="0" applyFont="1" applyAlignment="1"/>
    <xf numFmtId="2" fontId="3" fillId="0" borderId="0" xfId="0" applyNumberFormat="1" applyFont="1" applyFill="1" applyBorder="1"/>
    <xf numFmtId="2" fontId="7" fillId="0" borderId="0" xfId="0" applyNumberFormat="1" applyFont="1" applyFill="1" applyBorder="1"/>
    <xf numFmtId="2" fontId="7" fillId="0" borderId="0" xfId="0" applyNumberFormat="1" applyFont="1"/>
    <xf numFmtId="2" fontId="7" fillId="0" borderId="0" xfId="0" applyNumberFormat="1" applyFont="1" applyFill="1"/>
    <xf numFmtId="0" fontId="5" fillId="0" borderId="2" xfId="0" applyFont="1" applyFill="1" applyBorder="1" applyAlignment="1">
      <alignment horizontal="left" wrapText="1"/>
    </xf>
    <xf numFmtId="165" fontId="5" fillId="0" borderId="2" xfId="0" applyNumberFormat="1" applyFont="1" applyFill="1" applyBorder="1"/>
    <xf numFmtId="165" fontId="6" fillId="0" borderId="2" xfId="0" applyNumberFormat="1" applyFont="1" applyFill="1" applyBorder="1"/>
    <xf numFmtId="165" fontId="6" fillId="0" borderId="2" xfId="0" applyNumberFormat="1" applyFont="1" applyBorder="1"/>
    <xf numFmtId="0" fontId="3" fillId="0" borderId="0" xfId="0" applyFont="1" applyFill="1" applyBorder="1" applyAlignment="1">
      <alignment horizontal="left" wrapText="1"/>
    </xf>
    <xf numFmtId="165" fontId="5" fillId="0" borderId="2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/>
    <xf numFmtId="0" fontId="14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14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9" fillId="0" borderId="0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tabSelected="1" workbookViewId="0">
      <selection sqref="A1:K1"/>
    </sheetView>
  </sheetViews>
  <sheetFormatPr defaultColWidth="11.42578125" defaultRowHeight="15" x14ac:dyDescent="0.25"/>
  <cols>
    <col min="1" max="1" width="33" bestFit="1" customWidth="1"/>
    <col min="2" max="2" width="7.42578125" customWidth="1"/>
    <col min="3" max="6" width="7.42578125" style="42" customWidth="1"/>
    <col min="7" max="11" width="7.42578125" customWidth="1"/>
  </cols>
  <sheetData>
    <row r="1" spans="1:11" ht="14.45" x14ac:dyDescent="0.3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thickBot="1" x14ac:dyDescent="0.4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4" customFormat="1" ht="30.75" customHeight="1" thickBot="1" x14ac:dyDescent="0.35">
      <c r="A3" s="1"/>
      <c r="B3" s="2" t="s">
        <v>2</v>
      </c>
      <c r="C3" s="2" t="s">
        <v>3</v>
      </c>
      <c r="D3" s="3" t="s">
        <v>4</v>
      </c>
      <c r="E3" s="3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</row>
    <row r="4" spans="1:11" s="4" customFormat="1" ht="12.95" x14ac:dyDescent="0.3">
      <c r="A4" s="5" t="s">
        <v>12</v>
      </c>
      <c r="B4" s="6">
        <v>0.56999999999999995</v>
      </c>
      <c r="C4" s="6">
        <v>83.68</v>
      </c>
      <c r="D4" s="7">
        <v>105.32</v>
      </c>
      <c r="E4" s="7">
        <v>107.36</v>
      </c>
      <c r="F4" s="8">
        <v>104.43</v>
      </c>
      <c r="G4" s="8">
        <v>88.66</v>
      </c>
      <c r="H4" s="8">
        <v>91.22</v>
      </c>
      <c r="I4" s="8">
        <v>106.11</v>
      </c>
      <c r="J4" s="9">
        <v>128.99</v>
      </c>
      <c r="K4" s="9">
        <v>120.94</v>
      </c>
    </row>
    <row r="5" spans="1:11" s="4" customFormat="1" ht="26.1" x14ac:dyDescent="0.3">
      <c r="A5" s="10" t="s">
        <v>13</v>
      </c>
      <c r="B5" s="11">
        <v>83.9</v>
      </c>
      <c r="C5" s="11">
        <v>29.1</v>
      </c>
      <c r="D5" s="11">
        <v>89.58</v>
      </c>
      <c r="E5" s="12">
        <v>98.19</v>
      </c>
      <c r="F5" s="8">
        <v>63.37</v>
      </c>
      <c r="G5" s="8">
        <v>50.83</v>
      </c>
      <c r="H5" s="8">
        <v>52.62</v>
      </c>
      <c r="I5" s="8">
        <v>50.15</v>
      </c>
      <c r="J5" s="9">
        <v>60.93</v>
      </c>
      <c r="K5" s="9">
        <v>99.31</v>
      </c>
    </row>
    <row r="6" spans="1:11" s="18" customFormat="1" ht="12.95" x14ac:dyDescent="0.35">
      <c r="A6" s="13" t="s">
        <v>14</v>
      </c>
      <c r="B6" s="14"/>
      <c r="C6" s="14"/>
      <c r="D6" s="14"/>
      <c r="E6" s="14"/>
      <c r="F6" s="15"/>
      <c r="G6" s="16"/>
      <c r="H6" s="16"/>
      <c r="I6" s="16"/>
      <c r="J6" s="17"/>
      <c r="K6" s="17"/>
    </row>
    <row r="7" spans="1:11" s="18" customFormat="1" ht="28.5" x14ac:dyDescent="0.35">
      <c r="A7" s="19" t="s">
        <v>15</v>
      </c>
      <c r="B7" s="20">
        <v>33.909999999999997</v>
      </c>
      <c r="C7" s="20">
        <v>0.54</v>
      </c>
      <c r="D7" s="20">
        <v>80.95</v>
      </c>
      <c r="E7" s="20">
        <v>100.04</v>
      </c>
      <c r="F7" s="15">
        <v>92.4</v>
      </c>
      <c r="G7" s="21">
        <v>61.22</v>
      </c>
      <c r="H7" s="21">
        <v>75.959999999999994</v>
      </c>
      <c r="I7" s="21">
        <v>77.67</v>
      </c>
      <c r="J7" s="15">
        <v>72.569999999999993</v>
      </c>
      <c r="K7" s="15">
        <v>83.980424999999997</v>
      </c>
    </row>
    <row r="8" spans="1:11" s="26" customFormat="1" ht="12.95" x14ac:dyDescent="0.3">
      <c r="A8" s="22" t="s">
        <v>16</v>
      </c>
      <c r="B8" s="23">
        <v>2.5</v>
      </c>
      <c r="C8" s="23">
        <v>2.72</v>
      </c>
      <c r="D8" s="23"/>
      <c r="E8" s="23"/>
      <c r="F8" s="24"/>
      <c r="G8" s="25"/>
      <c r="H8" s="25"/>
      <c r="I8" s="25"/>
      <c r="J8" s="24"/>
      <c r="K8" s="24"/>
    </row>
    <row r="9" spans="1:11" s="4" customFormat="1" ht="15.6" x14ac:dyDescent="0.3">
      <c r="A9" s="19" t="s">
        <v>17</v>
      </c>
      <c r="B9" s="27">
        <v>20.87</v>
      </c>
      <c r="C9" s="27">
        <v>22.69</v>
      </c>
      <c r="D9" s="27">
        <v>18.45</v>
      </c>
      <c r="E9" s="27">
        <v>45.9</v>
      </c>
      <c r="F9" s="28">
        <v>28.72</v>
      </c>
      <c r="G9" s="29">
        <v>27.86</v>
      </c>
      <c r="H9" s="29">
        <v>20.85</v>
      </c>
      <c r="I9" s="29">
        <v>18.62</v>
      </c>
      <c r="J9" s="30">
        <v>21.59</v>
      </c>
      <c r="K9" s="30">
        <v>31.513390000000001</v>
      </c>
    </row>
    <row r="10" spans="1:11" s="4" customFormat="1" ht="13.5" thickBot="1" x14ac:dyDescent="0.35">
      <c r="A10" s="31" t="s">
        <v>18</v>
      </c>
      <c r="B10" s="32">
        <f t="shared" ref="B10:K10" si="0">SUM(B6:B9)</f>
        <v>57.28</v>
      </c>
      <c r="C10" s="32">
        <f t="shared" si="0"/>
        <v>25.950000000000003</v>
      </c>
      <c r="D10" s="32">
        <f t="shared" si="0"/>
        <v>99.4</v>
      </c>
      <c r="E10" s="32">
        <f t="shared" si="0"/>
        <v>145.94</v>
      </c>
      <c r="F10" s="33">
        <f t="shared" si="0"/>
        <v>121.12</v>
      </c>
      <c r="G10" s="34">
        <f t="shared" si="0"/>
        <v>89.08</v>
      </c>
      <c r="H10" s="34">
        <f t="shared" si="0"/>
        <v>96.81</v>
      </c>
      <c r="I10" s="34">
        <f t="shared" si="0"/>
        <v>96.29</v>
      </c>
      <c r="J10" s="33">
        <f t="shared" si="0"/>
        <v>94.16</v>
      </c>
      <c r="K10" s="33">
        <f t="shared" si="0"/>
        <v>115.493815</v>
      </c>
    </row>
    <row r="11" spans="1:11" s="4" customFormat="1" ht="20.25" customHeight="1" x14ac:dyDescent="0.3">
      <c r="A11" s="35" t="s">
        <v>19</v>
      </c>
      <c r="B11" s="27"/>
      <c r="C11" s="27"/>
      <c r="D11" s="27"/>
      <c r="E11" s="27"/>
      <c r="F11" s="28"/>
      <c r="G11" s="29">
        <v>2.2000000000000002</v>
      </c>
      <c r="H11" s="29">
        <v>3.12</v>
      </c>
      <c r="I11" s="29">
        <v>0.96</v>
      </c>
      <c r="J11" s="30">
        <v>3.55</v>
      </c>
      <c r="K11" s="30">
        <v>-0.32</v>
      </c>
    </row>
    <row r="12" spans="1:11" s="4" customFormat="1" ht="26.45" thickBot="1" x14ac:dyDescent="0.35">
      <c r="A12" s="36" t="s">
        <v>20</v>
      </c>
      <c r="B12" s="32">
        <f>(B4+B5)-B10+B11</f>
        <v>27.189999999999998</v>
      </c>
      <c r="C12" s="32">
        <f>(C4+C5)-C10+C11</f>
        <v>86.83</v>
      </c>
      <c r="D12" s="32">
        <f>(D4+D5)-D10+D11</f>
        <v>95.499999999999972</v>
      </c>
      <c r="E12" s="32">
        <f>(E4+E5)-E10+E11</f>
        <v>59.610000000000014</v>
      </c>
      <c r="F12" s="33">
        <f>(F4+F5)-F10+F11</f>
        <v>46.680000000000007</v>
      </c>
      <c r="G12" s="34">
        <f>(G4+G5)-G10+G11+0.01</f>
        <v>52.620000000000012</v>
      </c>
      <c r="H12" s="34">
        <f>(H4+H5)-H10+H11</f>
        <v>50.15</v>
      </c>
      <c r="I12" s="34">
        <f>(I4+I5)-I10+I11</f>
        <v>60.929999999999986</v>
      </c>
      <c r="J12" s="33">
        <f>(J4+J5)-J10+J11</f>
        <v>99.310000000000016</v>
      </c>
      <c r="K12" s="33">
        <f>(K4+K5)-K10+K11+0.01</f>
        <v>104.44618500000001</v>
      </c>
    </row>
    <row r="13" spans="1:11" s="4" customFormat="1" ht="12.95" x14ac:dyDescent="0.3">
      <c r="A13" s="45" t="s">
        <v>21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s="4" customFormat="1" ht="24.75" customHeight="1" x14ac:dyDescent="0.2">
      <c r="A14" s="46" t="s">
        <v>22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s="4" customFormat="1" ht="30.6" customHeight="1" x14ac:dyDescent="0.2">
      <c r="A15" s="47" t="s">
        <v>23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s="4" customFormat="1" ht="12.95" x14ac:dyDescent="0.3">
      <c r="A16" s="37"/>
      <c r="B16" s="38"/>
      <c r="C16" s="38"/>
      <c r="D16" s="38"/>
      <c r="E16" s="39"/>
      <c r="F16" s="39"/>
      <c r="G16" s="40"/>
    </row>
    <row r="17" spans="1:7" s="4" customFormat="1" ht="12.95" x14ac:dyDescent="0.3">
      <c r="A17" s="37"/>
      <c r="B17" s="38"/>
      <c r="C17" s="38"/>
      <c r="D17" s="38"/>
      <c r="E17" s="39"/>
      <c r="F17" s="39"/>
      <c r="G17" s="40"/>
    </row>
    <row r="18" spans="1:7" ht="14.45" x14ac:dyDescent="0.35">
      <c r="A18" s="37"/>
      <c r="B18" s="38"/>
      <c r="C18" s="38"/>
      <c r="D18" s="38"/>
      <c r="E18" s="39"/>
      <c r="F18" s="39"/>
      <c r="G18" s="41"/>
    </row>
    <row r="19" spans="1:7" ht="14.45" x14ac:dyDescent="0.35">
      <c r="A19" s="41"/>
      <c r="B19" s="41"/>
      <c r="C19" s="39"/>
      <c r="D19" s="39"/>
      <c r="E19" s="39"/>
      <c r="F19" s="39"/>
      <c r="G19" s="41"/>
    </row>
    <row r="20" spans="1:7" ht="14.45" x14ac:dyDescent="0.35">
      <c r="A20" s="41"/>
      <c r="B20" s="41"/>
      <c r="C20" s="39"/>
      <c r="D20" s="39"/>
      <c r="E20" s="39"/>
      <c r="F20" s="39"/>
      <c r="G20" s="41"/>
    </row>
  </sheetData>
  <mergeCells count="5">
    <mergeCell ref="A1:K1"/>
    <mergeCell ref="A2:K2"/>
    <mergeCell ref="A13:K13"/>
    <mergeCell ref="A14:K14"/>
    <mergeCell ref="A15:K15"/>
  </mergeCells>
  <printOptions horizontalCentered="1"/>
  <pageMargins left="0.7" right="0.7" top="0.75" bottom="0.75" header="0.3" footer="0.3"/>
  <pageSetup orientation="landscape" r:id="rId1"/>
  <ignoredErrors>
    <ignoredError sqref="B10:K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H1B Fin Activities FY04-FY13</vt:lpstr>
      <vt:lpstr>'H1B Fin Activities FY04-FY13'!Print_Area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coxenrid</cp:lastModifiedBy>
  <cp:lastPrinted>2014-03-07T13:52:50Z</cp:lastPrinted>
  <dcterms:created xsi:type="dcterms:W3CDTF">2014-03-07T13:51:17Z</dcterms:created>
  <dcterms:modified xsi:type="dcterms:W3CDTF">2014-03-10T13:03:52Z</dcterms:modified>
</cp:coreProperties>
</file>