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676" windowHeight="3192" tabRatio="841"/>
  </bookViews>
  <sheets>
    <sheet name="PRT Investments" sheetId="3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D8" i="38" l="1"/>
  <c r="E8" i="38"/>
  <c r="C8" i="38"/>
  <c r="B8" i="38"/>
  <c r="E7" i="38"/>
  <c r="F7" i="38"/>
  <c r="E6" i="38"/>
  <c r="F6" i="38"/>
  <c r="E5" i="38"/>
  <c r="F5" i="38"/>
  <c r="F8" i="38"/>
</calcChain>
</file>

<file path=xl/sharedStrings.xml><?xml version="1.0" encoding="utf-8"?>
<sst xmlns="http://schemas.openxmlformats.org/spreadsheetml/2006/main" count="13" uniqueCount="13">
  <si>
    <t>Mission-Related Applications and Services</t>
  </si>
  <si>
    <t>(Dollars in Millions)</t>
  </si>
  <si>
    <t>Amount</t>
  </si>
  <si>
    <t>Percent</t>
  </si>
  <si>
    <t>Totals may not add due to rounding.</t>
  </si>
  <si>
    <t>Program Related Technology Investments</t>
  </si>
  <si>
    <t>Total, Program Related Technology</t>
  </si>
  <si>
    <t>Mission-Related IT Operations and Infrastructure</t>
  </si>
  <si>
    <t>Mission-Related Security and Privacy Services</t>
  </si>
  <si>
    <t>FY 2015
Actual</t>
  </si>
  <si>
    <t>FY 2016
Estimate</t>
  </si>
  <si>
    <t>FY 2017
Request</t>
  </si>
  <si>
    <t>Change over 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</si>
</sst>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0.0%"/>
    <numFmt numFmtId="168" formatCode="0.0%;\-0.0%;&quot;-&quot;??"/>
    <numFmt numFmtId="169" formatCode="#,##0.00;\-#,##0.00;&quot;-&quot;??"/>
    <numFmt numFmtId="170" formatCode="&quot;$&quot;#,##0.00;\-&quot;$&quot;#,##0.00;&quot;-&quot;??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18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9" applyNumberFormat="0" applyAlignment="0" applyProtection="0"/>
    <xf numFmtId="0" fontId="33" fillId="29" borderId="20" applyNumberFormat="0" applyAlignment="0" applyProtection="0"/>
    <xf numFmtId="0" fontId="34" fillId="29" borderId="19" applyNumberFormat="0" applyAlignment="0" applyProtection="0"/>
    <xf numFmtId="0" fontId="35" fillId="0" borderId="21" applyNumberFormat="0" applyFill="0" applyAlignment="0" applyProtection="0"/>
    <xf numFmtId="0" fontId="36" fillId="30" borderId="2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0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1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0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0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0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0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0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0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0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0" fontId="42" fillId="55" borderId="24">
      <alignment horizontal="right"/>
    </xf>
    <xf numFmtId="0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3" fillId="57" borderId="25">
      <alignment horizontal="center" vertical="center"/>
    </xf>
    <xf numFmtId="49" fontId="23" fillId="58" borderId="28">
      <alignment horizontal="center" vertical="center"/>
    </xf>
    <xf numFmtId="0" fontId="44" fillId="0" borderId="15">
      <alignment horizontal="center" vertical="center"/>
    </xf>
    <xf numFmtId="0" fontId="45" fillId="59" borderId="29">
      <alignment horizontal="center" vertical="center" textRotation="90" wrapText="1"/>
    </xf>
    <xf numFmtId="0" fontId="46" fillId="0" borderId="26">
      <alignment horizontal="left" wrapText="1"/>
    </xf>
    <xf numFmtId="0" fontId="46" fillId="0" borderId="26">
      <alignment horizontal="left" wrapText="1"/>
    </xf>
    <xf numFmtId="0" fontId="46" fillId="58" borderId="26">
      <alignment horizontal="left" wrapText="1"/>
    </xf>
    <xf numFmtId="0" fontId="46" fillId="58" borderId="26">
      <alignment horizontal="left" wrapText="1"/>
    </xf>
    <xf numFmtId="0" fontId="47" fillId="59" borderId="0">
      <alignment horizontal="center"/>
    </xf>
    <xf numFmtId="0" fontId="46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3" fillId="57" borderId="27">
      <alignment horizontal="center" vertical="center"/>
    </xf>
    <xf numFmtId="0" fontId="48" fillId="58" borderId="28">
      <alignment horizontal="center" vertical="center"/>
    </xf>
    <xf numFmtId="0" fontId="49" fillId="0" borderId="0">
      <alignment horizontal="left" vertical="top" wrapText="1"/>
    </xf>
    <xf numFmtId="0" fontId="50" fillId="56" borderId="30">
      <alignment horizontal="left" vertical="top" wrapText="1" indent="8"/>
    </xf>
    <xf numFmtId="0" fontId="48" fillId="0" borderId="0">
      <alignment horizontal="left" indent="5"/>
    </xf>
    <xf numFmtId="0" fontId="34" fillId="29" borderId="19" applyNumberFormat="0" applyAlignment="0" applyProtection="0"/>
    <xf numFmtId="164" fontId="34" fillId="29" borderId="19" applyNumberFormat="0" applyAlignment="0" applyProtection="0"/>
    <xf numFmtId="164" fontId="34" fillId="29" borderId="19" applyNumberFormat="0" applyAlignment="0" applyProtection="0"/>
    <xf numFmtId="164" fontId="34" fillId="29" borderId="19" applyNumberFormat="0" applyAlignment="0" applyProtection="0"/>
    <xf numFmtId="164" fontId="34" fillId="29" borderId="19" applyNumberFormat="0" applyAlignment="0" applyProtection="0"/>
    <xf numFmtId="0" fontId="36" fillId="30" borderId="22" applyNumberFormat="0" applyAlignment="0" applyProtection="0"/>
    <xf numFmtId="164" fontId="36" fillId="30" borderId="22" applyNumberFormat="0" applyAlignment="0" applyProtection="0"/>
    <xf numFmtId="164" fontId="36" fillId="30" borderId="22" applyNumberFormat="0" applyAlignment="0" applyProtection="0"/>
    <xf numFmtId="164" fontId="36" fillId="30" borderId="22" applyNumberFormat="0" applyAlignment="0" applyProtection="0"/>
    <xf numFmtId="164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5" fontId="51" fillId="0" borderId="0">
      <protection locked="0"/>
    </xf>
    <xf numFmtId="0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0" fontId="26" fillId="0" borderId="16" applyNumberFormat="0" applyFill="0" applyAlignment="0" applyProtection="0"/>
    <xf numFmtId="164" fontId="26" fillId="0" borderId="16" applyNumberFormat="0" applyFill="0" applyAlignment="0" applyProtection="0"/>
    <xf numFmtId="164" fontId="26" fillId="0" borderId="16" applyNumberFormat="0" applyFill="0" applyAlignment="0" applyProtection="0"/>
    <xf numFmtId="164" fontId="26" fillId="0" borderId="16" applyNumberFormat="0" applyFill="0" applyAlignment="0" applyProtection="0"/>
    <xf numFmtId="164" fontId="26" fillId="0" borderId="16" applyNumberFormat="0" applyFill="0" applyAlignment="0" applyProtection="0"/>
    <xf numFmtId="0" fontId="27" fillId="0" borderId="17" applyNumberFormat="0" applyFill="0" applyAlignment="0" applyProtection="0"/>
    <xf numFmtId="164" fontId="27" fillId="0" borderId="17" applyNumberFormat="0" applyFill="0" applyAlignment="0" applyProtection="0"/>
    <xf numFmtId="164" fontId="27" fillId="0" borderId="17" applyNumberFormat="0" applyFill="0" applyAlignment="0" applyProtection="0"/>
    <xf numFmtId="164" fontId="27" fillId="0" borderId="17" applyNumberFormat="0" applyFill="0" applyAlignment="0" applyProtection="0"/>
    <xf numFmtId="164" fontId="27" fillId="0" borderId="17" applyNumberFormat="0" applyFill="0" applyAlignment="0" applyProtection="0"/>
    <xf numFmtId="0" fontId="28" fillId="0" borderId="18" applyNumberFormat="0" applyFill="0" applyAlignment="0" applyProtection="0"/>
    <xf numFmtId="164" fontId="28" fillId="0" borderId="18" applyNumberFormat="0" applyFill="0" applyAlignment="0" applyProtection="0"/>
    <xf numFmtId="164" fontId="28" fillId="0" borderId="18" applyNumberFormat="0" applyFill="0" applyAlignment="0" applyProtection="0"/>
    <xf numFmtId="164" fontId="28" fillId="0" borderId="18" applyNumberFormat="0" applyFill="0" applyAlignment="0" applyProtection="0"/>
    <xf numFmtId="164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28" borderId="19" applyNumberFormat="0" applyAlignment="0" applyProtection="0"/>
    <xf numFmtId="164" fontId="32" fillId="28" borderId="19" applyNumberFormat="0" applyAlignment="0" applyProtection="0"/>
    <xf numFmtId="164" fontId="32" fillId="28" borderId="19" applyNumberFormat="0" applyAlignment="0" applyProtection="0"/>
    <xf numFmtId="164" fontId="32" fillId="28" borderId="19" applyNumberFormat="0" applyAlignment="0" applyProtection="0"/>
    <xf numFmtId="164" fontId="32" fillId="28" borderId="19" applyNumberFormat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0" fontId="50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164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4" fillId="0" borderId="1">
      <alignment horizontal="center"/>
    </xf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9" fillId="0" borderId="23" applyNumberFormat="0" applyFill="0" applyAlignment="0" applyProtection="0"/>
    <xf numFmtId="164" fontId="39" fillId="0" borderId="23" applyNumberFormat="0" applyFill="0" applyAlignment="0" applyProtection="0"/>
    <xf numFmtId="164" fontId="39" fillId="0" borderId="23" applyNumberFormat="0" applyFill="0" applyAlignment="0" applyProtection="0"/>
    <xf numFmtId="164" fontId="39" fillId="0" borderId="23" applyNumberFormat="0" applyFill="0" applyAlignment="0" applyProtection="0"/>
    <xf numFmtId="164" fontId="39" fillId="0" borderId="23" applyNumberFormat="0" applyFill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9" applyNumberFormat="0" applyAlignment="0" applyProtection="0"/>
    <xf numFmtId="0" fontId="66" fillId="29" borderId="20" applyNumberFormat="0" applyAlignment="0" applyProtection="0"/>
    <xf numFmtId="0" fontId="67" fillId="29" borderId="19" applyNumberFormat="0" applyAlignment="0" applyProtection="0"/>
    <xf numFmtId="0" fontId="68" fillId="0" borderId="21" applyNumberFormat="0" applyFill="0" applyAlignment="0" applyProtection="0"/>
    <xf numFmtId="0" fontId="69" fillId="30" borderId="22" applyNumberFormat="0" applyAlignment="0" applyProtection="0"/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3" applyNumberFormat="0" applyFill="0" applyAlignment="0" applyProtection="0"/>
    <xf numFmtId="0" fontId="7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5" fillId="0" borderId="2" xfId="0" applyFont="1" applyBorder="1"/>
    <xf numFmtId="0" fontId="55" fillId="0" borderId="0" xfId="0" applyFont="1"/>
    <xf numFmtId="0" fontId="56" fillId="0" borderId="2" xfId="0" applyFont="1" applyBorder="1" applyAlignment="1">
      <alignment horizontal="right"/>
    </xf>
    <xf numFmtId="0" fontId="24" fillId="0" borderId="0" xfId="0" applyFont="1"/>
    <xf numFmtId="0" fontId="24" fillId="0" borderId="0" xfId="0" applyFont="1" applyBorder="1"/>
    <xf numFmtId="0" fontId="23" fillId="0" borderId="0" xfId="0" applyFont="1"/>
    <xf numFmtId="0" fontId="3" fillId="0" borderId="0" xfId="0" applyFont="1"/>
    <xf numFmtId="170" fontId="75" fillId="0" borderId="1" xfId="0" applyNumberFormat="1" applyFont="1" applyFill="1" applyBorder="1" applyAlignment="1"/>
    <xf numFmtId="0" fontId="56" fillId="0" borderId="0" xfId="0" applyFont="1" applyBorder="1" applyAlignment="1">
      <alignment horizontal="left" vertical="top" wrapText="1"/>
    </xf>
    <xf numFmtId="170" fontId="56" fillId="0" borderId="0" xfId="0" applyNumberFormat="1" applyFont="1" applyFill="1" applyBorder="1" applyAlignment="1">
      <alignment vertical="top"/>
    </xf>
    <xf numFmtId="0" fontId="3" fillId="0" borderId="0" xfId="0" applyFont="1" applyBorder="1"/>
    <xf numFmtId="4" fontId="9" fillId="0" borderId="0" xfId="0" applyNumberFormat="1" applyFont="1" applyBorder="1" applyAlignment="1">
      <alignment wrapText="1"/>
    </xf>
    <xf numFmtId="2" fontId="3" fillId="0" borderId="0" xfId="6182" applyNumberFormat="1" applyFont="1" applyBorder="1" applyAlignment="1">
      <alignment horizontal="right" wrapText="1"/>
    </xf>
    <xf numFmtId="2" fontId="9" fillId="0" borderId="0" xfId="6182" applyNumberFormat="1" applyFont="1" applyBorder="1" applyAlignment="1">
      <alignment horizontal="right" wrapText="1"/>
    </xf>
    <xf numFmtId="169" fontId="56" fillId="0" borderId="0" xfId="0" applyNumberFormat="1" applyFont="1" applyFill="1" applyBorder="1" applyAlignment="1">
      <alignment vertical="top"/>
    </xf>
    <xf numFmtId="170" fontId="56" fillId="0" borderId="32" xfId="0" applyNumberFormat="1" applyFont="1" applyBorder="1" applyAlignment="1">
      <alignment horizontal="right"/>
    </xf>
    <xf numFmtId="4" fontId="76" fillId="0" borderId="1" xfId="0" applyNumberFormat="1" applyFont="1" applyBorder="1" applyAlignment="1">
      <alignment wrapText="1"/>
    </xf>
    <xf numFmtId="168" fontId="75" fillId="0" borderId="1" xfId="6080" applyNumberFormat="1" applyFont="1" applyFill="1" applyBorder="1" applyAlignment="1">
      <alignment horizontal="right"/>
    </xf>
    <xf numFmtId="167" fontId="56" fillId="0" borderId="32" xfId="6080" applyNumberFormat="1" applyFont="1" applyBorder="1" applyAlignment="1">
      <alignment horizontal="right"/>
    </xf>
    <xf numFmtId="170" fontId="56" fillId="0" borderId="32" xfId="0" applyNumberFormat="1" applyFont="1" applyFill="1" applyBorder="1" applyAlignment="1">
      <alignment vertical="top"/>
    </xf>
    <xf numFmtId="168" fontId="56" fillId="0" borderId="0" xfId="6080" applyNumberFormat="1" applyFont="1" applyFill="1" applyBorder="1" applyAlignment="1">
      <alignment horizontal="right" vertical="top"/>
    </xf>
    <xf numFmtId="0" fontId="56" fillId="0" borderId="2" xfId="0" applyFont="1" applyBorder="1" applyAlignment="1">
      <alignment horizontal="left" vertical="top" wrapText="1"/>
    </xf>
    <xf numFmtId="169" fontId="56" fillId="0" borderId="2" xfId="0" applyNumberFormat="1" applyFont="1" applyFill="1" applyBorder="1" applyAlignment="1">
      <alignment vertical="top"/>
    </xf>
    <xf numFmtId="168" fontId="56" fillId="0" borderId="2" xfId="6080" applyNumberFormat="1" applyFont="1" applyFill="1" applyBorder="1" applyAlignment="1">
      <alignment horizontal="right"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4" fontId="77" fillId="0" borderId="31" xfId="0" applyNumberFormat="1" applyFont="1" applyBorder="1" applyAlignment="1">
      <alignment horizontal="left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right" wrapText="1"/>
    </xf>
    <xf numFmtId="0" fontId="55" fillId="0" borderId="2" xfId="0" applyFont="1" applyBorder="1" applyAlignment="1">
      <alignment horizontal="right" wrapText="1"/>
    </xf>
    <xf numFmtId="0" fontId="56" fillId="0" borderId="31" xfId="0" applyFont="1" applyBorder="1" applyAlignment="1">
      <alignment horizontal="right" wrapText="1"/>
    </xf>
    <xf numFmtId="0" fontId="56" fillId="0" borderId="2" xfId="0" applyFont="1" applyBorder="1" applyAlignment="1">
      <alignment horizontal="right"/>
    </xf>
  </cellXfs>
  <cellStyles count="6183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" xfId="6182" builtinId="3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="96" workbookViewId="0">
      <selection activeCell="A16" sqref="A16"/>
    </sheetView>
  </sheetViews>
  <sheetFormatPr defaultColWidth="8.6640625" defaultRowHeight="13.2" x14ac:dyDescent="0.25"/>
  <cols>
    <col min="1" max="1" width="37.44140625" style="4" customWidth="1"/>
    <col min="2" max="2" width="7.6640625" style="4" customWidth="1"/>
    <col min="3" max="3" width="8.6640625" style="4" customWidth="1"/>
    <col min="4" max="4" width="7.6640625" style="5" customWidth="1"/>
    <col min="5" max="6" width="8.109375" style="5" customWidth="1"/>
    <col min="7" max="16384" width="8.6640625" style="4"/>
  </cols>
  <sheetData>
    <row r="1" spans="1:6" ht="14.4" customHeight="1" x14ac:dyDescent="0.25">
      <c r="A1" s="26" t="s">
        <v>5</v>
      </c>
      <c r="B1" s="26"/>
      <c r="C1" s="26"/>
      <c r="D1" s="26"/>
      <c r="E1" s="26"/>
      <c r="F1" s="26"/>
    </row>
    <row r="2" spans="1:6" ht="13.2" customHeight="1" thickBot="1" x14ac:dyDescent="0.3">
      <c r="A2" s="27" t="s">
        <v>1</v>
      </c>
      <c r="B2" s="27"/>
      <c r="C2" s="27"/>
      <c r="D2" s="27"/>
      <c r="E2" s="27"/>
      <c r="F2" s="27"/>
    </row>
    <row r="3" spans="1:6" s="2" customFormat="1" ht="25.2" customHeight="1" x14ac:dyDescent="0.2">
      <c r="B3" s="31" t="s">
        <v>9</v>
      </c>
      <c r="C3" s="31" t="s">
        <v>10</v>
      </c>
      <c r="D3" s="33" t="s">
        <v>11</v>
      </c>
      <c r="E3" s="29" t="s">
        <v>12</v>
      </c>
      <c r="F3" s="30"/>
    </row>
    <row r="4" spans="1:6" s="2" customFormat="1" ht="12.6" customHeight="1" x14ac:dyDescent="0.2">
      <c r="A4" s="1"/>
      <c r="B4" s="32"/>
      <c r="C4" s="32"/>
      <c r="D4" s="34"/>
      <c r="E4" s="3" t="s">
        <v>2</v>
      </c>
      <c r="F4" s="3" t="s">
        <v>3</v>
      </c>
    </row>
    <row r="5" spans="1:6" ht="13.95" customHeight="1" x14ac:dyDescent="0.25">
      <c r="A5" s="9" t="s">
        <v>0</v>
      </c>
      <c r="B5" s="10">
        <v>51.154589000000001</v>
      </c>
      <c r="C5" s="10">
        <v>45.99</v>
      </c>
      <c r="D5" s="20">
        <v>56.99</v>
      </c>
      <c r="E5" s="16">
        <f>D5-C5</f>
        <v>11</v>
      </c>
      <c r="F5" s="19">
        <f>IF($C5=0,"N/A",E5/$C5)</f>
        <v>0.23918243096325287</v>
      </c>
    </row>
    <row r="6" spans="1:6" s="11" customFormat="1" ht="13.95" customHeight="1" x14ac:dyDescent="0.25">
      <c r="A6" s="9" t="s">
        <v>7</v>
      </c>
      <c r="B6" s="15">
        <v>13.898857</v>
      </c>
      <c r="C6" s="15">
        <v>14.44</v>
      </c>
      <c r="D6" s="15">
        <v>19.84</v>
      </c>
      <c r="E6" s="15">
        <f>D6-C6</f>
        <v>5.4</v>
      </c>
      <c r="F6" s="21">
        <f>IF($C6=0,"N/A",E6/$C6)</f>
        <v>0.37396121883656513</v>
      </c>
    </row>
    <row r="7" spans="1:6" s="7" customFormat="1" ht="13.95" customHeight="1" x14ac:dyDescent="0.25">
      <c r="A7" s="22" t="s">
        <v>8</v>
      </c>
      <c r="B7" s="23">
        <v>2.9385469999999998</v>
      </c>
      <c r="C7" s="23">
        <v>2.9780000000000002</v>
      </c>
      <c r="D7" s="23">
        <v>3.9780000000000002</v>
      </c>
      <c r="E7" s="23">
        <f>D7-C7</f>
        <v>1</v>
      </c>
      <c r="F7" s="24">
        <f>IF($C7=0,"N/A",E7/$C7)</f>
        <v>0.33579583613163194</v>
      </c>
    </row>
    <row r="8" spans="1:6" s="6" customFormat="1" ht="13.95" customHeight="1" thickBot="1" x14ac:dyDescent="0.3">
      <c r="A8" s="17" t="s">
        <v>6</v>
      </c>
      <c r="B8" s="8">
        <f>SUM(B5:B7)</f>
        <v>67.991993000000008</v>
      </c>
      <c r="C8" s="8">
        <f>SUM(C5:C7)-0.01</f>
        <v>63.398000000000003</v>
      </c>
      <c r="D8" s="8">
        <f>SUM(D5:D7)-0.01</f>
        <v>80.797999999999988</v>
      </c>
      <c r="E8" s="8">
        <f>D8-C8</f>
        <v>17.399999999999984</v>
      </c>
      <c r="F8" s="18">
        <f>IF($C8=0,"N/A",E8/$C8)</f>
        <v>0.27445660746395761</v>
      </c>
    </row>
    <row r="9" spans="1:6" s="25" customFormat="1" ht="13.2" customHeight="1" x14ac:dyDescent="0.3">
      <c r="A9" s="28" t="s">
        <v>4</v>
      </c>
      <c r="B9" s="28"/>
      <c r="C9" s="28"/>
      <c r="D9" s="28"/>
      <c r="E9" s="28"/>
      <c r="F9" s="28"/>
    </row>
    <row r="10" spans="1:6" x14ac:dyDescent="0.25">
      <c r="A10" s="12"/>
      <c r="B10" s="13"/>
      <c r="C10" s="13"/>
      <c r="D10" s="14"/>
    </row>
  </sheetData>
  <mergeCells count="7">
    <mergeCell ref="A1:F1"/>
    <mergeCell ref="A2:F2"/>
    <mergeCell ref="A9:F9"/>
    <mergeCell ref="E3:F3"/>
    <mergeCell ref="B3:B4"/>
    <mergeCell ref="C3:C4"/>
    <mergeCell ref="D3:D4"/>
  </mergeCells>
  <pageMargins left="0.7" right="0.7" top="0.75" bottom="0.75" header="0.3" footer="0.3"/>
  <pageSetup orientation="portrait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PRT Investments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2014-09-02T12:02:11Z</cp:lastPrinted>
  <dcterms:created xsi:type="dcterms:W3CDTF">2014-03-20T19:20:58Z</dcterms:created>
  <dcterms:modified xsi:type="dcterms:W3CDTF">2016-02-05T23:30:12Z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