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732" windowHeight="5004"/>
  </bookViews>
  <sheets>
    <sheet name="R&amp;RA Funding" sheetId="1" r:id="rId1"/>
  </sheets>
  <calcPr calcId="152511" concurrentCalc="0"/>
</workbook>
</file>

<file path=xl/calcChain.xml><?xml version="1.0" encoding="utf-8"?>
<calcChain xmlns="http://schemas.openxmlformats.org/spreadsheetml/2006/main">
  <c r="C14" i="1" l="1"/>
  <c r="D14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<sst xmlns="http://schemas.openxmlformats.org/spreadsheetml/2006/main" count="19" uniqueCount="19">
  <si>
    <t>R&amp;RA Funding</t>
  </si>
  <si>
    <t>(Dollars in Millions)</t>
  </si>
  <si>
    <t>Amount</t>
  </si>
  <si>
    <t>Percent</t>
  </si>
  <si>
    <t>Biological Sciences</t>
  </si>
  <si>
    <t>Computer &amp; Information Science &amp; Engineering</t>
  </si>
  <si>
    <t>Engineering</t>
  </si>
  <si>
    <t>Geosciences</t>
  </si>
  <si>
    <t>Mathematical &amp; Physical Sciences</t>
  </si>
  <si>
    <t>Social, Behavioral &amp; Economic Sciences</t>
  </si>
  <si>
    <t>Office of International Science and Engineering</t>
  </si>
  <si>
    <t>Integrative Activities</t>
  </si>
  <si>
    <t>U.S. Arctic Research Commission</t>
  </si>
  <si>
    <t>Total, R&amp;RA</t>
  </si>
  <si>
    <t>Totals may not add due to rounding.</t>
  </si>
  <si>
    <t>FY 2015
Actual</t>
  </si>
  <si>
    <t>FY 2016
Estimate</t>
  </si>
  <si>
    <t>FY 2017
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</si>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</sst>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5" fontId="4" fillId="0" borderId="0" xfId="2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3" fillId="0" borderId="0" xfId="0" applyNumberFormat="1" applyFont="1"/>
    <xf numFmtId="0" fontId="4" fillId="0" borderId="3" xfId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0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Fill="1" applyBorder="1" applyAlignment="1">
      <alignment vertical="center"/>
    </xf>
    <xf numFmtId="165" fontId="4" fillId="0" borderId="3" xfId="2" applyNumberFormat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2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right" wrapText="1"/>
    </xf>
    <xf numFmtId="0" fontId="4" fillId="0" borderId="3" xfId="1" applyFont="1" applyBorder="1" applyAlignment="1">
      <alignment horizontal="right"/>
    </xf>
    <xf numFmtId="0" fontId="4" fillId="0" borderId="3" xfId="1" applyFont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zoomScale="98" workbookViewId="0">
      <selection activeCell="A25" sqref="A25"/>
    </sheetView>
  </sheetViews>
  <sheetFormatPr defaultColWidth="8.88671875" defaultRowHeight="13.8" x14ac:dyDescent="0.25"/>
  <cols>
    <col min="1" max="1" width="39.6640625" style="1" customWidth="1"/>
    <col min="2" max="6" width="9.109375" style="1" customWidth="1"/>
    <col min="7" max="16384" width="8.88671875" style="1"/>
  </cols>
  <sheetData>
    <row r="1" spans="1:8" ht="15" customHeight="1" x14ac:dyDescent="0.25">
      <c r="A1" s="22" t="s">
        <v>0</v>
      </c>
      <c r="B1" s="22"/>
      <c r="C1" s="22"/>
      <c r="D1" s="22"/>
      <c r="E1" s="22"/>
      <c r="F1" s="22"/>
    </row>
    <row r="2" spans="1:8" ht="13.8" customHeight="1" thickBot="1" x14ac:dyDescent="0.3">
      <c r="A2" s="23" t="s">
        <v>1</v>
      </c>
      <c r="B2" s="23"/>
      <c r="C2" s="23"/>
      <c r="D2" s="23"/>
      <c r="E2" s="23"/>
      <c r="F2" s="23"/>
    </row>
    <row r="3" spans="1:8" ht="25.2" customHeight="1" x14ac:dyDescent="0.25">
      <c r="A3" s="2"/>
      <c r="B3" s="24" t="s">
        <v>15</v>
      </c>
      <c r="C3" s="24" t="s">
        <v>16</v>
      </c>
      <c r="D3" s="24" t="s">
        <v>17</v>
      </c>
      <c r="E3" s="27" t="s">
        <v>18</v>
      </c>
      <c r="F3" s="28"/>
    </row>
    <row r="4" spans="1:8" ht="13.8" customHeight="1" x14ac:dyDescent="0.25">
      <c r="A4" s="3"/>
      <c r="B4" s="25"/>
      <c r="C4" s="26"/>
      <c r="D4" s="26"/>
      <c r="E4" s="4" t="s">
        <v>2</v>
      </c>
      <c r="F4" s="4" t="s">
        <v>3</v>
      </c>
    </row>
    <row r="5" spans="1:8" ht="13.8" customHeight="1" x14ac:dyDescent="0.25">
      <c r="A5" s="5" t="s">
        <v>4</v>
      </c>
      <c r="B5" s="6">
        <v>736.19</v>
      </c>
      <c r="C5" s="7">
        <v>744.16800000000001</v>
      </c>
      <c r="D5" s="7">
        <v>790.52</v>
      </c>
      <c r="E5" s="6">
        <f>D5-C5</f>
        <v>46.351999999999975</v>
      </c>
      <c r="F5" s="8">
        <f>IF(C5=0,"N/A  ",E5/C5)</f>
        <v>6.2287010460003622E-2</v>
      </c>
    </row>
    <row r="6" spans="1:8" ht="13.8" customHeight="1" x14ac:dyDescent="0.25">
      <c r="A6" s="5" t="s">
        <v>5</v>
      </c>
      <c r="B6" s="9">
        <v>932.98</v>
      </c>
      <c r="C6" s="10">
        <v>935.81999999999982</v>
      </c>
      <c r="D6" s="10">
        <v>994.8</v>
      </c>
      <c r="E6" s="9">
        <f t="shared" ref="E6:E14" si="0">D6-C6</f>
        <v>58.980000000000132</v>
      </c>
      <c r="F6" s="8">
        <f t="shared" ref="F6:F14" si="1">IF(C6=0,"N/A  ",E6/C6)</f>
        <v>6.3024940693723303E-2</v>
      </c>
    </row>
    <row r="7" spans="1:8" ht="13.8" customHeight="1" x14ac:dyDescent="0.25">
      <c r="A7" s="5" t="s">
        <v>6</v>
      </c>
      <c r="B7" s="9">
        <v>923.53</v>
      </c>
      <c r="C7" s="10">
        <v>916.19000000000017</v>
      </c>
      <c r="D7" s="10">
        <v>1002.73</v>
      </c>
      <c r="E7" s="9">
        <f t="shared" si="0"/>
        <v>86.53999999999985</v>
      </c>
      <c r="F7" s="8">
        <f t="shared" si="1"/>
        <v>9.4456390050098593E-2</v>
      </c>
      <c r="H7" s="11"/>
    </row>
    <row r="8" spans="1:8" ht="13.8" customHeight="1" x14ac:dyDescent="0.25">
      <c r="A8" s="5" t="s">
        <v>7</v>
      </c>
      <c r="B8" s="9">
        <v>1319.04</v>
      </c>
      <c r="C8" s="10">
        <v>1318.5350000000001</v>
      </c>
      <c r="D8" s="10">
        <v>1398.83</v>
      </c>
      <c r="E8" s="9">
        <f>D8-C8+0.01</f>
        <v>80.304999999999851</v>
      </c>
      <c r="F8" s="8">
        <f t="shared" si="1"/>
        <v>6.0904716219137033E-2</v>
      </c>
    </row>
    <row r="9" spans="1:8" ht="13.8" customHeight="1" x14ac:dyDescent="0.25">
      <c r="A9" s="5" t="s">
        <v>8</v>
      </c>
      <c r="B9" s="9">
        <v>1376.32</v>
      </c>
      <c r="C9" s="10">
        <v>1349.15</v>
      </c>
      <c r="D9" s="10">
        <v>1436.45</v>
      </c>
      <c r="E9" s="9">
        <f t="shared" si="0"/>
        <v>87.299999999999955</v>
      </c>
      <c r="F9" s="8">
        <f t="shared" si="1"/>
        <v>6.4707408368231814E-2</v>
      </c>
    </row>
    <row r="10" spans="1:8" ht="13.8" customHeight="1" x14ac:dyDescent="0.25">
      <c r="A10" s="5" t="s">
        <v>9</v>
      </c>
      <c r="B10" s="9">
        <v>276.19</v>
      </c>
      <c r="C10" s="10">
        <v>272.2</v>
      </c>
      <c r="D10" s="10">
        <v>288.77</v>
      </c>
      <c r="E10" s="9">
        <f t="shared" si="0"/>
        <v>16.569999999999993</v>
      </c>
      <c r="F10" s="8">
        <f t="shared" si="1"/>
        <v>6.0874357090374705E-2</v>
      </c>
    </row>
    <row r="11" spans="1:8" ht="13.8" customHeight="1" x14ac:dyDescent="0.25">
      <c r="A11" s="5" t="s">
        <v>10</v>
      </c>
      <c r="B11" s="9">
        <v>48.46</v>
      </c>
      <c r="C11" s="10">
        <v>49.097000000000001</v>
      </c>
      <c r="D11" s="10">
        <v>52.05</v>
      </c>
      <c r="E11" s="9">
        <f t="shared" si="0"/>
        <v>2.9529999999999959</v>
      </c>
      <c r="F11" s="8">
        <f t="shared" si="1"/>
        <v>6.01462411145283E-2</v>
      </c>
    </row>
    <row r="12" spans="1:8" ht="13.8" customHeight="1" x14ac:dyDescent="0.25">
      <c r="A12" s="5" t="s">
        <v>11</v>
      </c>
      <c r="B12" s="9">
        <v>427.46</v>
      </c>
      <c r="C12" s="10">
        <v>447.05999999999995</v>
      </c>
      <c r="D12" s="10">
        <v>459.86</v>
      </c>
      <c r="E12" s="9">
        <f t="shared" si="0"/>
        <v>12.800000000000068</v>
      </c>
      <c r="F12" s="8">
        <f t="shared" si="1"/>
        <v>2.8631503601306469E-2</v>
      </c>
    </row>
    <row r="13" spans="1:8" ht="13.8" customHeight="1" x14ac:dyDescent="0.25">
      <c r="A13" s="12" t="s">
        <v>12</v>
      </c>
      <c r="B13" s="13">
        <v>1.41</v>
      </c>
      <c r="C13" s="14">
        <v>1.43</v>
      </c>
      <c r="D13" s="15">
        <v>1.43</v>
      </c>
      <c r="E13" s="13">
        <f t="shared" si="0"/>
        <v>0</v>
      </c>
      <c r="F13" s="16">
        <f t="shared" si="1"/>
        <v>0</v>
      </c>
    </row>
    <row r="14" spans="1:8" ht="13.8" customHeight="1" thickBot="1" x14ac:dyDescent="0.3">
      <c r="A14" s="17" t="s">
        <v>13</v>
      </c>
      <c r="B14" s="18">
        <v>6041.57</v>
      </c>
      <c r="C14" s="18">
        <f t="shared" ref="C14:D14" si="2">SUM(C5:C13)</f>
        <v>6033.65</v>
      </c>
      <c r="D14" s="18">
        <f t="shared" si="2"/>
        <v>6425.4400000000005</v>
      </c>
      <c r="E14" s="18">
        <f t="shared" si="0"/>
        <v>391.79000000000087</v>
      </c>
      <c r="F14" s="19">
        <f t="shared" si="1"/>
        <v>6.4934160914206313E-2</v>
      </c>
    </row>
    <row r="15" spans="1:8" s="21" customFormat="1" ht="13.8" customHeight="1" x14ac:dyDescent="0.25">
      <c r="A15" s="20" t="s">
        <v>14</v>
      </c>
      <c r="B15" s="20"/>
      <c r="C15" s="20"/>
      <c r="D15" s="20"/>
      <c r="E15" s="20"/>
      <c r="F15" s="20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dcterms:created xsi:type="dcterms:W3CDTF">2014-12-17T21:47:26Z</dcterms:created>
  <dcterms:modified xsi:type="dcterms:W3CDTF">2016-02-05T20:37:55Z</dcterms:modified>
</cp:coreProperties>
</file>