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32" windowHeight="5136"/>
  </bookViews>
  <sheets>
    <sheet name="IA Funding" sheetId="1" r:id="rId1"/>
  </sheets>
  <definedNames>
    <definedName name="_xlnm.Print_Area" localSheetId="0">'IA Funding'!$A$1:$F$17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C17" i="1"/>
  <c r="B17" i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F17" i="1" l="1"/>
</calcChain>
</file>

<file path=xl/sharedStrings.xml><?xml version="1.0" encoding="utf-8"?>
<sst xmlns="http://schemas.openxmlformats.org/spreadsheetml/2006/main" count="23" uniqueCount="23">
  <si>
    <t>(Dollars in Millions)</t>
  </si>
  <si>
    <t>FY 2016
Actual</t>
  </si>
  <si>
    <t>FY 2018
Request</t>
  </si>
  <si>
    <t>Amount</t>
  </si>
  <si>
    <t>Percent</t>
  </si>
  <si>
    <t>Total</t>
  </si>
  <si>
    <t>Workbook lock password:</t>
  </si>
  <si>
    <t>2018budget</t>
  </si>
  <si>
    <t>IA Funding</t>
  </si>
  <si>
    <t>EPSCoR</t>
  </si>
  <si>
    <t>INSPIRE</t>
  </si>
  <si>
    <t>Major Research Instrumentation</t>
  </si>
  <si>
    <t>NSF INCLUDES</t>
  </si>
  <si>
    <t>Planning and Policy Support</t>
  </si>
  <si>
    <t>Science and Technology Centers Class of 2016</t>
  </si>
  <si>
    <t>Science and Technology Centers Administration</t>
  </si>
  <si>
    <t>Science and Technology Policy Institute</t>
  </si>
  <si>
    <t>EAC</t>
  </si>
  <si>
    <t>FY 2017
(TBD)</t>
  </si>
  <si>
    <t>Change Over
FY 2016 Actual</t>
  </si>
  <si>
    <t>Research Investment Communications</t>
  </si>
  <si>
    <t>STAR METRICS</t>
  </si>
  <si>
    <t>Graduate Research Fellowship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</si>
</sst>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4" tint="0.799981688894314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</xf>
    <xf numFmtId="165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4" fillId="0" borderId="4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 wrapText="1" indent="2"/>
    </xf>
    <xf numFmtId="0" fontId="4" fillId="0" borderId="2" xfId="0" applyFont="1" applyBorder="1" applyAlignment="1" applyProtection="1">
      <alignment horizontal="right" indent="2"/>
    </xf>
    <xf numFmtId="0" fontId="4" fillId="0" borderId="2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="96" workbookViewId="0">
      <selection sqref="A1:F1"/>
    </sheetView>
  </sheetViews>
  <sheetFormatPr defaultRowHeight="13.8" x14ac:dyDescent="0.25"/>
  <cols>
    <col min="1" max="1" width="37" style="1" customWidth="1"/>
    <col min="2" max="6" width="9.33203125" style="1" customWidth="1"/>
    <col min="7" max="16384" width="8.88671875" style="1"/>
  </cols>
  <sheetData>
    <row r="1" spans="1:6" ht="13.95" customHeight="1" x14ac:dyDescent="0.25">
      <c r="A1" s="22" t="s">
        <v>8</v>
      </c>
      <c r="B1" s="22"/>
      <c r="C1" s="22"/>
      <c r="D1" s="22"/>
      <c r="E1" s="22"/>
      <c r="F1" s="22"/>
    </row>
    <row r="2" spans="1:6" ht="13.5" customHeight="1" thickBot="1" x14ac:dyDescent="0.3">
      <c r="A2" s="23" t="s">
        <v>0</v>
      </c>
      <c r="B2" s="23"/>
      <c r="C2" s="23"/>
      <c r="D2" s="23"/>
      <c r="E2" s="23"/>
      <c r="F2" s="23"/>
    </row>
    <row r="3" spans="1:6" s="3" customFormat="1" ht="25.5" customHeight="1" x14ac:dyDescent="0.25">
      <c r="A3" s="2"/>
      <c r="B3" s="26" t="s">
        <v>1</v>
      </c>
      <c r="C3" s="26" t="s">
        <v>18</v>
      </c>
      <c r="D3" s="26" t="s">
        <v>2</v>
      </c>
      <c r="E3" s="24" t="s">
        <v>19</v>
      </c>
      <c r="F3" s="25"/>
    </row>
    <row r="4" spans="1:6" s="3" customFormat="1" ht="13.5" customHeight="1" x14ac:dyDescent="0.25">
      <c r="A4" s="4"/>
      <c r="B4" s="27"/>
      <c r="C4" s="27"/>
      <c r="D4" s="27"/>
      <c r="E4" s="19" t="s">
        <v>3</v>
      </c>
      <c r="F4" s="19" t="s">
        <v>4</v>
      </c>
    </row>
    <row r="5" spans="1:6" s="9" customFormat="1" ht="13.5" customHeight="1" x14ac:dyDescent="0.25">
      <c r="A5" s="5" t="s">
        <v>17</v>
      </c>
      <c r="B5" s="6">
        <v>0</v>
      </c>
      <c r="C5" s="6">
        <v>0</v>
      </c>
      <c r="D5" s="6">
        <v>3</v>
      </c>
      <c r="E5" s="7">
        <f t="shared" ref="E5:E17" si="0">D5-B5</f>
        <v>3</v>
      </c>
      <c r="F5" s="8" t="str">
        <f>IF(B5=0,"N/A", E5/B5)</f>
        <v>N/A</v>
      </c>
    </row>
    <row r="6" spans="1:6" s="9" customFormat="1" ht="13.5" customHeight="1" x14ac:dyDescent="0.25">
      <c r="A6" s="5" t="s">
        <v>9</v>
      </c>
      <c r="B6" s="10">
        <v>160.03</v>
      </c>
      <c r="C6" s="6">
        <v>0</v>
      </c>
      <c r="D6" s="10">
        <v>100</v>
      </c>
      <c r="E6" s="11">
        <f t="shared" si="0"/>
        <v>-60.03</v>
      </c>
      <c r="F6" s="8">
        <f t="shared" ref="F6:F16" si="1">IF(B6=0,"N/A", E6/B6)</f>
        <v>-0.37511716553146285</v>
      </c>
    </row>
    <row r="7" spans="1:6" s="9" customFormat="1" ht="13.5" customHeight="1" x14ac:dyDescent="0.25">
      <c r="A7" s="5" t="s">
        <v>22</v>
      </c>
      <c r="B7" s="10">
        <v>165.96</v>
      </c>
      <c r="C7" s="10">
        <v>0</v>
      </c>
      <c r="D7" s="10">
        <v>123.27</v>
      </c>
      <c r="E7" s="11">
        <f t="shared" si="0"/>
        <v>-42.690000000000012</v>
      </c>
      <c r="F7" s="8">
        <f t="shared" si="1"/>
        <v>-0.25723065798987715</v>
      </c>
    </row>
    <row r="8" spans="1:6" s="9" customFormat="1" ht="13.5" customHeight="1" x14ac:dyDescent="0.25">
      <c r="A8" s="5" t="s">
        <v>10</v>
      </c>
      <c r="B8" s="10">
        <v>4.2510000000000003</v>
      </c>
      <c r="C8" s="10">
        <v>0</v>
      </c>
      <c r="D8" s="10">
        <v>0</v>
      </c>
      <c r="E8" s="11">
        <f t="shared" si="0"/>
        <v>-4.2510000000000003</v>
      </c>
      <c r="F8" s="8">
        <f t="shared" si="1"/>
        <v>-1</v>
      </c>
    </row>
    <row r="9" spans="1:6" s="9" customFormat="1" ht="13.5" customHeight="1" x14ac:dyDescent="0.25">
      <c r="A9" s="5" t="s">
        <v>11</v>
      </c>
      <c r="B9" s="10">
        <v>79.545000000000002</v>
      </c>
      <c r="C9" s="10">
        <v>0</v>
      </c>
      <c r="D9" s="10">
        <v>75</v>
      </c>
      <c r="E9" s="11">
        <f t="shared" si="0"/>
        <v>-4.5450000000000017</v>
      </c>
      <c r="F9" s="8">
        <f t="shared" si="1"/>
        <v>-5.7137469356967771E-2</v>
      </c>
    </row>
    <row r="10" spans="1:6" s="9" customFormat="1" ht="13.5" customHeight="1" x14ac:dyDescent="0.25">
      <c r="A10" s="5" t="s">
        <v>12</v>
      </c>
      <c r="B10" s="10">
        <v>1.9039999999999999</v>
      </c>
      <c r="C10" s="10">
        <v>0</v>
      </c>
      <c r="D10" s="10">
        <v>2</v>
      </c>
      <c r="E10" s="11">
        <f t="shared" si="0"/>
        <v>9.6000000000000085E-2</v>
      </c>
      <c r="F10" s="8">
        <f t="shared" si="1"/>
        <v>5.0420168067226941E-2</v>
      </c>
    </row>
    <row r="11" spans="1:6" s="9" customFormat="1" ht="13.5" customHeight="1" x14ac:dyDescent="0.25">
      <c r="A11" s="5" t="s">
        <v>13</v>
      </c>
      <c r="B11" s="10">
        <v>0</v>
      </c>
      <c r="C11" s="10">
        <v>0</v>
      </c>
      <c r="D11" s="10">
        <v>4.43</v>
      </c>
      <c r="E11" s="11">
        <f t="shared" si="0"/>
        <v>4.43</v>
      </c>
      <c r="F11" s="8" t="str">
        <f t="shared" si="1"/>
        <v>N/A</v>
      </c>
    </row>
    <row r="12" spans="1:6" s="9" customFormat="1" ht="13.5" customHeight="1" x14ac:dyDescent="0.25">
      <c r="A12" s="5" t="s">
        <v>20</v>
      </c>
      <c r="B12" s="10">
        <v>3.14</v>
      </c>
      <c r="C12" s="10">
        <v>0</v>
      </c>
      <c r="D12" s="10">
        <v>3.14</v>
      </c>
      <c r="E12" s="11">
        <f t="shared" si="0"/>
        <v>0</v>
      </c>
      <c r="F12" s="8">
        <f t="shared" si="1"/>
        <v>0</v>
      </c>
    </row>
    <row r="13" spans="1:6" s="16" customFormat="1" ht="13.05" customHeight="1" x14ac:dyDescent="0.2">
      <c r="A13" s="5" t="s">
        <v>14</v>
      </c>
      <c r="B13" s="10">
        <v>5</v>
      </c>
      <c r="C13" s="10">
        <v>0</v>
      </c>
      <c r="D13" s="10">
        <v>0</v>
      </c>
      <c r="E13" s="11">
        <f t="shared" si="0"/>
        <v>-5</v>
      </c>
      <c r="F13" s="8">
        <f t="shared" si="1"/>
        <v>-1</v>
      </c>
    </row>
    <row r="14" spans="1:6" s="16" customFormat="1" ht="13.05" customHeight="1" x14ac:dyDescent="0.2">
      <c r="A14" s="5" t="s">
        <v>15</v>
      </c>
      <c r="B14" s="10">
        <v>0.99299999999999999</v>
      </c>
      <c r="C14" s="10">
        <v>0</v>
      </c>
      <c r="D14" s="10">
        <v>0.9</v>
      </c>
      <c r="E14" s="11">
        <f t="shared" si="0"/>
        <v>-9.2999999999999972E-2</v>
      </c>
      <c r="F14" s="8">
        <f t="shared" si="1"/>
        <v>-9.3655589123867039E-2</v>
      </c>
    </row>
    <row r="15" spans="1:6" s="16" customFormat="1" ht="13.05" customHeight="1" x14ac:dyDescent="0.2">
      <c r="A15" s="5" t="s">
        <v>16</v>
      </c>
      <c r="B15" s="10">
        <v>4.74</v>
      </c>
      <c r="C15" s="10">
        <v>0</v>
      </c>
      <c r="D15" s="10">
        <v>4</v>
      </c>
      <c r="E15" s="11">
        <f t="shared" si="0"/>
        <v>-0.74000000000000021</v>
      </c>
      <c r="F15" s="8">
        <f t="shared" si="1"/>
        <v>-0.15611814345991565</v>
      </c>
    </row>
    <row r="16" spans="1:6" ht="13.05" customHeight="1" x14ac:dyDescent="0.25">
      <c r="A16" s="5" t="s">
        <v>21</v>
      </c>
      <c r="B16" s="10">
        <v>1</v>
      </c>
      <c r="C16" s="10">
        <v>0</v>
      </c>
      <c r="D16" s="10">
        <v>0</v>
      </c>
      <c r="E16" s="11">
        <f t="shared" si="0"/>
        <v>-1</v>
      </c>
      <c r="F16" s="8">
        <f t="shared" si="1"/>
        <v>-1</v>
      </c>
    </row>
    <row r="17" spans="1:6" ht="14.4" thickBot="1" x14ac:dyDescent="0.3">
      <c r="A17" s="12" t="s">
        <v>5</v>
      </c>
      <c r="B17" s="14">
        <f>SUM(B5:B16)</f>
        <v>426.56299999999999</v>
      </c>
      <c r="C17" s="13">
        <f t="shared" ref="C17" si="2">SUM(C5:C16)</f>
        <v>0</v>
      </c>
      <c r="D17" s="14">
        <f>SUM(D5:D16)</f>
        <v>315.73999999999995</v>
      </c>
      <c r="E17" s="14">
        <f t="shared" si="0"/>
        <v>-110.82300000000004</v>
      </c>
      <c r="F17" s="15">
        <f>IF(B17=0,"N/A", E17/B17)</f>
        <v>-0.25980453063205211</v>
      </c>
    </row>
    <row r="18" spans="1:6" x14ac:dyDescent="0.25">
      <c r="A18" s="20"/>
      <c r="B18" s="20"/>
      <c r="C18" s="20"/>
      <c r="D18" s="20"/>
      <c r="E18" s="20"/>
      <c r="F18" s="20"/>
    </row>
    <row r="19" spans="1:6" x14ac:dyDescent="0.25">
      <c r="A19" s="21"/>
      <c r="B19" s="21"/>
      <c r="C19" s="21"/>
      <c r="D19" s="21"/>
      <c r="E19" s="21"/>
      <c r="F19" s="21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x14ac:dyDescent="0.25">
      <c r="A23" s="17"/>
      <c r="B23" s="17"/>
      <c r="C23" s="17"/>
      <c r="D23" s="17"/>
      <c r="E23" s="17"/>
      <c r="F23" s="17"/>
    </row>
    <row r="24" spans="1:6" x14ac:dyDescent="0.25">
      <c r="A24" s="17"/>
      <c r="B24" s="17"/>
      <c r="C24" s="17"/>
      <c r="D24" s="17"/>
      <c r="E24" s="1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  <row r="28" spans="1:6" x14ac:dyDescent="0.25">
      <c r="A28" s="17"/>
      <c r="B28" s="17"/>
      <c r="C28" s="17"/>
      <c r="D28" s="17"/>
      <c r="E28" s="17"/>
      <c r="F28" s="17"/>
    </row>
    <row r="31" spans="1:6" x14ac:dyDescent="0.25">
      <c r="A31" s="18" t="s">
        <v>6</v>
      </c>
    </row>
    <row r="32" spans="1:6" x14ac:dyDescent="0.25">
      <c r="A32" s="18" t="s">
        <v>7</v>
      </c>
    </row>
  </sheetData>
  <mergeCells count="8">
    <mergeCell ref="A18:F18"/>
    <mergeCell ref="A19:F19"/>
    <mergeCell ref="A1:F1"/>
    <mergeCell ref="A2:F2"/>
    <mergeCell ref="E3:F3"/>
    <mergeCell ref="D3:D4"/>
    <mergeCell ref="C3:C4"/>
    <mergeCell ref="B3:B4"/>
  </mergeCells>
  <printOptions horizontalCentered="1"/>
  <pageMargins left="0.7" right="0.7" top="0.75" bottom="0.75" header="0.3" footer="0.3"/>
  <pageSetup orientation="portrait" r:id="rId1"/>
  <ignoredErrors>
    <ignoredError sqref="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 Funding</vt:lpstr>
      <vt:lpstr>'IA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2017-05-19T11:46:33Z</cp:lastPrinted>
  <dcterms:created xsi:type="dcterms:W3CDTF">2016-03-10T16:41:29Z</dcterms:created>
  <dcterms:modified xsi:type="dcterms:W3CDTF">2017-05-19T11:46:45Z</dcterms:modified>
</cp:coreProperties>
</file>