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2019_Budget Cycle\FY_2019_Cong Request - round 2\Production\PDF Production\Extracted Excel Files\"/>
    </mc:Choice>
  </mc:AlternateContent>
  <bookViews>
    <workbookView xWindow="0" yWindow="0" windowWidth="28800" windowHeight="13020"/>
  </bookViews>
  <sheets>
    <sheet name="HRD Funding" sheetId="1" r:id="rId1"/>
  </sheets>
  <definedNames>
    <definedName name="_xlnm.Print_Area" localSheetId="0">'HRD Funding'!$A$1:$F$19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F18" i="1" s="1"/>
  <c r="E17" i="1"/>
  <c r="F17" i="1" s="1"/>
  <c r="D16" i="1"/>
  <c r="E16" i="1" s="1"/>
  <c r="C16" i="1"/>
  <c r="C5" i="1" s="1"/>
  <c r="B16" i="1"/>
  <c r="F16" i="1" s="1"/>
  <c r="E15" i="1"/>
  <c r="F15" i="1" s="1"/>
  <c r="F14" i="1"/>
  <c r="E14" i="1"/>
  <c r="F13" i="1"/>
  <c r="E13" i="1"/>
  <c r="F12" i="1"/>
  <c r="E12" i="1"/>
  <c r="D11" i="1"/>
  <c r="D5" i="1" s="1"/>
  <c r="E5" i="1" s="1"/>
  <c r="C11" i="1"/>
  <c r="B11" i="1"/>
  <c r="E10" i="1"/>
  <c r="F10" i="1" s="1"/>
  <c r="E9" i="1"/>
  <c r="F9" i="1" s="1"/>
  <c r="E8" i="1"/>
  <c r="F8" i="1" s="1"/>
  <c r="E7" i="1"/>
  <c r="F7" i="1" s="1"/>
  <c r="E6" i="1"/>
  <c r="D6" i="1"/>
  <c r="C6" i="1"/>
  <c r="B6" i="1"/>
  <c r="F6" i="1" s="1"/>
  <c r="B5" i="1"/>
  <c r="F5" i="1" s="1"/>
  <c r="E11" i="1" l="1"/>
  <c r="F11" i="1" s="1"/>
</calcChain>
</file>

<file path=xl/sharedStrings.xml><?xml version="1.0" encoding="utf-8"?>
<sst xmlns="http://schemas.openxmlformats.org/spreadsheetml/2006/main" count="23" uniqueCount="23">
  <si>
    <t>(Dollars in Millions)</t>
  </si>
  <si>
    <t>Amount</t>
  </si>
  <si>
    <t>Percent</t>
  </si>
  <si>
    <t>FY 2017
Actual</t>
  </si>
  <si>
    <t>FY 2019
Request</t>
  </si>
  <si>
    <t>Change over
FY 2017 Actual</t>
  </si>
  <si>
    <t>FY 2018
(TBD)</t>
  </si>
  <si>
    <t>Total</t>
  </si>
  <si>
    <t>Learning and Learning Environments</t>
  </si>
  <si>
    <t>Broadening Participation &amp; Institutional Capacity</t>
  </si>
  <si>
    <t xml:space="preserve">STEM Professional Workforce </t>
  </si>
  <si>
    <t xml:space="preserve">   ADVANCE</t>
  </si>
  <si>
    <t xml:space="preserve">   Alliances for Graduate Education and the
      Professoriate (AGEP)</t>
  </si>
  <si>
    <t xml:space="preserve">   Historically Black Colleges and Universities
      Undergraduate Program (HBCU-UP)</t>
  </si>
  <si>
    <t xml:space="preserve">   Tribal Colleges and Universities Program (TCUP)</t>
  </si>
  <si>
    <t xml:space="preserve">   EHR Core Research (ECR): Broadening
      Participation and Institutional Capacity in STEM</t>
  </si>
  <si>
    <r>
      <t>IUSE: Hispanic Serving Institutions (HSI) Program</t>
    </r>
    <r>
      <rPr>
        <vertAlign val="superscript"/>
        <sz val="10"/>
        <rFont val="Arial"/>
        <family val="2"/>
      </rPr>
      <t>1</t>
    </r>
  </si>
  <si>
    <t>Big Idea: NSF INCLUDES</t>
  </si>
  <si>
    <t xml:space="preserve">   Louis Stokes Alliances for Minority
      Participation (LSAMP)</t>
  </si>
  <si>
    <t xml:space="preserve">   Centers for Research Excellence in Science
      and Technology (CREST)</t>
  </si>
  <si>
    <t xml:space="preserve">   Excellence Awards in Science and  
      Engineering (EASE)</t>
  </si>
  <si>
    <t>Human Resource Development (HRD) Funding</t>
  </si>
  <si>
    <r>
      <rPr>
        <vertAlign val="superscript"/>
        <sz val="8"/>
        <color theme="1"/>
        <rFont val="Arial"/>
        <family val="2"/>
      </rPr>
      <t>1</t>
    </r>
    <r>
      <rPr>
        <sz val="8"/>
        <color theme="1"/>
        <rFont val="Arial"/>
        <family val="2"/>
      </rPr>
      <t xml:space="preserve">In FY 2017, the IUSE: HSI Program was funded at $15.0 million within the Integrative Activities budget. These funds were carried over into FY 2018, and will be used for awards made in FY 2018. EHR is responsible for the management of this program.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</si>
</sst>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00;\-&quot;$&quot;#,##0.00;&quot;-&quot;??"/>
    <numFmt numFmtId="165" formatCode="0.0%;\-0.0%;&quot;-&quot;??"/>
    <numFmt numFmtId="166" formatCode="#,##0.00;\-#,##0.00;&quot;-&quot;??"/>
    <numFmt numFmtId="167" formatCode="_([$$-409]* #,##0_);_([$$-409]* \(#,##0\);_([$$-409]* &quot;-&quot;_);_(@_)"/>
  </numFmts>
  <fonts count="9"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9"/>
      <color theme="1"/>
      <name val="Arial"/>
      <family val="2"/>
    </font>
    <font>
      <vertAlign val="superscript"/>
      <sz val="10"/>
      <name val="Arial"/>
      <family val="2"/>
    </font>
    <font>
      <sz val="8"/>
      <color theme="1"/>
      <name val="Arial"/>
      <family val="2"/>
    </font>
    <font>
      <vertAlign val="superscript"/>
      <sz val="8"/>
      <color theme="1"/>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167" fontId="3" fillId="0" borderId="0"/>
    <xf numFmtId="167" fontId="3" fillId="0" borderId="0"/>
    <xf numFmtId="167" fontId="1" fillId="0" borderId="0"/>
    <xf numFmtId="167" fontId="1"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36">
    <xf numFmtId="0" fontId="0" fillId="0" borderId="0" xfId="0"/>
    <xf numFmtId="0" fontId="2" fillId="0" borderId="0" xfId="0" applyFont="1" applyProtection="1">
      <protection locked="0"/>
    </xf>
    <xf numFmtId="0" fontId="2" fillId="0" borderId="2" xfId="0" applyFont="1" applyBorder="1" applyProtection="1">
      <protection locked="0"/>
    </xf>
    <xf numFmtId="0" fontId="2" fillId="0" borderId="3" xfId="0" applyFont="1" applyBorder="1" applyProtection="1">
      <protection locked="0"/>
    </xf>
    <xf numFmtId="165" fontId="2" fillId="0" borderId="0" xfId="0" applyNumberFormat="1" applyFont="1" applyAlignment="1" applyProtection="1">
      <alignment horizontal="right"/>
    </xf>
    <xf numFmtId="166" fontId="2" fillId="0" borderId="0" xfId="0" applyNumberFormat="1" applyFont="1" applyAlignment="1" applyProtection="1">
      <alignment horizontal="right"/>
      <protection locked="0"/>
    </xf>
    <xf numFmtId="166" fontId="2" fillId="0" borderId="0" xfId="0" applyNumberFormat="1" applyFont="1" applyAlignment="1" applyProtection="1">
      <alignment horizontal="right"/>
    </xf>
    <xf numFmtId="0" fontId="2" fillId="0" borderId="3" xfId="0" applyFont="1" applyBorder="1" applyAlignment="1" applyProtection="1">
      <alignment horizontal="right"/>
    </xf>
    <xf numFmtId="0" fontId="5" fillId="0" borderId="0" xfId="0" applyFont="1" applyProtection="1">
      <protection locked="0"/>
    </xf>
    <xf numFmtId="165" fontId="4" fillId="0" borderId="0" xfId="0" applyNumberFormat="1" applyFont="1" applyAlignment="1" applyProtection="1">
      <alignment horizontal="right"/>
    </xf>
    <xf numFmtId="166" fontId="2" fillId="0" borderId="0" xfId="0" applyNumberFormat="1" applyFont="1" applyAlignment="1" applyProtection="1">
      <alignment horizontal="right" vertical="top"/>
      <protection locked="0"/>
    </xf>
    <xf numFmtId="166" fontId="2" fillId="0" borderId="0" xfId="0" applyNumberFormat="1" applyFont="1" applyAlignment="1" applyProtection="1">
      <alignment horizontal="right" vertical="top"/>
    </xf>
    <xf numFmtId="165" fontId="2" fillId="0" borderId="0" xfId="0" applyNumberFormat="1" applyFont="1" applyAlignment="1" applyProtection="1">
      <alignment horizontal="right" vertical="top"/>
    </xf>
    <xf numFmtId="0" fontId="4" fillId="0" borderId="0" xfId="0" applyFont="1" applyAlignment="1" applyProtection="1">
      <alignment vertical="center"/>
      <protection locked="0"/>
    </xf>
    <xf numFmtId="0" fontId="4" fillId="0" borderId="4" xfId="0" applyFont="1" applyBorder="1" applyAlignment="1" applyProtection="1">
      <protection locked="0"/>
    </xf>
    <xf numFmtId="164" fontId="4" fillId="0" borderId="4" xfId="0" applyNumberFormat="1" applyFont="1" applyBorder="1" applyAlignment="1" applyProtection="1">
      <alignment horizontal="right"/>
      <protection locked="0"/>
    </xf>
    <xf numFmtId="164" fontId="4" fillId="0" borderId="4" xfId="0" applyNumberFormat="1" applyFont="1" applyBorder="1" applyAlignment="1" applyProtection="1">
      <alignment horizontal="right"/>
    </xf>
    <xf numFmtId="165" fontId="4" fillId="0" borderId="4" xfId="0" applyNumberFormat="1" applyFont="1" applyBorder="1" applyAlignment="1" applyProtection="1">
      <alignment horizontal="right"/>
    </xf>
    <xf numFmtId="0" fontId="4" fillId="0" borderId="0" xfId="0" applyFont="1" applyAlignment="1" applyProtection="1">
      <protection locked="0"/>
    </xf>
    <xf numFmtId="166" fontId="4" fillId="0" borderId="0" xfId="0" applyNumberFormat="1" applyFont="1" applyAlignment="1" applyProtection="1">
      <alignment horizontal="right"/>
      <protection locked="0"/>
    </xf>
    <xf numFmtId="166" fontId="4" fillId="0" borderId="0" xfId="0" applyNumberFormat="1" applyFont="1" applyAlignment="1" applyProtection="1">
      <alignment horizontal="right"/>
    </xf>
    <xf numFmtId="0" fontId="3" fillId="0" borderId="0" xfId="0" applyFont="1" applyFill="1" applyBorder="1" applyAlignment="1">
      <alignment horizontal="left" wrapText="1"/>
    </xf>
    <xf numFmtId="166" fontId="2" fillId="0" borderId="1" xfId="0" applyNumberFormat="1" applyFont="1" applyBorder="1" applyAlignment="1" applyProtection="1">
      <alignment horizontal="right" vertical="top"/>
      <protection locked="0"/>
    </xf>
    <xf numFmtId="166" fontId="2" fillId="0" borderId="0" xfId="0" applyNumberFormat="1" applyFont="1" applyBorder="1" applyAlignment="1" applyProtection="1">
      <alignment horizontal="right" vertical="top"/>
      <protection locked="0"/>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left" wrapText="1" indent="1"/>
    </xf>
    <xf numFmtId="0" fontId="3" fillId="0" borderId="1" xfId="0" applyFont="1" applyFill="1" applyBorder="1" applyAlignment="1">
      <alignment horizontal="left" vertical="top" wrapText="1"/>
    </xf>
    <xf numFmtId="0" fontId="7" fillId="0" borderId="0" xfId="0" applyFont="1" applyBorder="1" applyAlignment="1" applyProtection="1">
      <alignment wrapText="1"/>
      <protection locked="0"/>
    </xf>
    <xf numFmtId="0" fontId="7" fillId="0" borderId="2" xfId="0" applyFont="1" applyBorder="1" applyAlignment="1" applyProtection="1">
      <alignment horizontal="left" wrapText="1"/>
      <protection locked="0"/>
    </xf>
    <xf numFmtId="0" fontId="4" fillId="0" borderId="0" xfId="0" applyFont="1" applyAlignment="1" applyProtection="1">
      <alignment horizontal="center" vertic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right" wrapText="1"/>
    </xf>
    <xf numFmtId="0" fontId="2" fillId="0" borderId="3" xfId="0" applyFont="1" applyBorder="1" applyAlignment="1" applyProtection="1">
      <alignment horizontal="right"/>
    </xf>
    <xf numFmtId="0" fontId="2" fillId="0" borderId="2" xfId="0" applyFont="1" applyBorder="1" applyAlignment="1" applyProtection="1">
      <alignment horizontal="center" wrapText="1"/>
    </xf>
    <xf numFmtId="0" fontId="2" fillId="0" borderId="2" xfId="0" applyFont="1" applyBorder="1" applyAlignment="1" applyProtection="1">
      <alignment horizontal="center"/>
    </xf>
  </cellXfs>
  <cellStyles count="8">
    <cellStyle name="Comma 2" xfId="5"/>
    <cellStyle name="Comma 6" xfId="7"/>
    <cellStyle name="Normal" xfId="0" builtinId="0"/>
    <cellStyle name="Normal 2" xfId="3"/>
    <cellStyle name="Normal 2 2" xfId="2"/>
    <cellStyle name="Normal 3" xfId="1"/>
    <cellStyle name="Normal 62" xfId="4"/>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activeCell="A19" sqref="A19:F19"/>
    </sheetView>
  </sheetViews>
  <sheetFormatPr defaultColWidth="8.88671875" defaultRowHeight="13.5" customHeight="1" x14ac:dyDescent="0.25"/>
  <cols>
    <col min="1" max="1" width="47.6640625" style="1" customWidth="1"/>
    <col min="2" max="6" width="9.6640625" style="1" customWidth="1"/>
    <col min="7" max="16384" width="8.88671875" style="1"/>
  </cols>
  <sheetData>
    <row r="1" spans="1:6" s="13" customFormat="1" ht="15" customHeight="1" x14ac:dyDescent="0.3">
      <c r="A1" s="30" t="s">
        <v>21</v>
      </c>
      <c r="B1" s="30"/>
      <c r="C1" s="30"/>
      <c r="D1" s="30"/>
      <c r="E1" s="30"/>
      <c r="F1" s="30"/>
    </row>
    <row r="2" spans="1:6" ht="13.5" customHeight="1" thickBot="1" x14ac:dyDescent="0.3">
      <c r="A2" s="31" t="s">
        <v>0</v>
      </c>
      <c r="B2" s="31"/>
      <c r="C2" s="31"/>
      <c r="D2" s="31"/>
      <c r="E2" s="31"/>
      <c r="F2" s="31"/>
    </row>
    <row r="3" spans="1:6" ht="27.75" customHeight="1" x14ac:dyDescent="0.25">
      <c r="A3" s="2"/>
      <c r="B3" s="32" t="s">
        <v>3</v>
      </c>
      <c r="C3" s="32" t="s">
        <v>6</v>
      </c>
      <c r="D3" s="32" t="s">
        <v>4</v>
      </c>
      <c r="E3" s="34" t="s">
        <v>5</v>
      </c>
      <c r="F3" s="35"/>
    </row>
    <row r="4" spans="1:6" ht="13.2" x14ac:dyDescent="0.25">
      <c r="A4" s="3"/>
      <c r="B4" s="33"/>
      <c r="C4" s="33"/>
      <c r="D4" s="33"/>
      <c r="E4" s="7" t="s">
        <v>1</v>
      </c>
      <c r="F4" s="7" t="s">
        <v>2</v>
      </c>
    </row>
    <row r="5" spans="1:6" ht="18" customHeight="1" x14ac:dyDescent="0.25">
      <c r="A5" s="14" t="s">
        <v>7</v>
      </c>
      <c r="B5" s="15">
        <f>SUM(B6,B11,B16)</f>
        <v>149.498874</v>
      </c>
      <c r="C5" s="15">
        <f>SUM(C6,C11,C16)</f>
        <v>0</v>
      </c>
      <c r="D5" s="15">
        <f>SUM(D6,D11,D16)</f>
        <v>187.19</v>
      </c>
      <c r="E5" s="16">
        <f t="shared" ref="E5:E18" si="0">D5-B5</f>
        <v>37.691125999999997</v>
      </c>
      <c r="F5" s="17">
        <f t="shared" ref="F5:F18" si="1">IF(B5=0,"N/A",E5/B5)</f>
        <v>0.25211645406774097</v>
      </c>
    </row>
    <row r="6" spans="1:6" ht="15" customHeight="1" x14ac:dyDescent="0.25">
      <c r="A6" s="18" t="s">
        <v>8</v>
      </c>
      <c r="B6" s="19">
        <f>SUM(B7:B10)</f>
        <v>58.561491000000004</v>
      </c>
      <c r="C6" s="19">
        <f t="shared" ref="C6:D6" si="2">SUM(C7:C10)</f>
        <v>0</v>
      </c>
      <c r="D6" s="19">
        <f t="shared" si="2"/>
        <v>75</v>
      </c>
      <c r="E6" s="20">
        <f t="shared" si="0"/>
        <v>16.438508999999996</v>
      </c>
      <c r="F6" s="9">
        <f t="shared" si="1"/>
        <v>0.2807050968015824</v>
      </c>
    </row>
    <row r="7" spans="1:6" ht="15" customHeight="1" x14ac:dyDescent="0.25">
      <c r="A7" s="21" t="s">
        <v>11</v>
      </c>
      <c r="B7" s="5">
        <v>1.5329140000000001</v>
      </c>
      <c r="C7" s="5">
        <v>0</v>
      </c>
      <c r="D7" s="5">
        <v>18</v>
      </c>
      <c r="E7" s="6">
        <f t="shared" si="0"/>
        <v>16.467085999999998</v>
      </c>
      <c r="F7" s="4">
        <f t="shared" si="1"/>
        <v>10.742341709971987</v>
      </c>
    </row>
    <row r="8" spans="1:6" ht="15" customHeight="1" x14ac:dyDescent="0.25">
      <c r="A8" s="24" t="s">
        <v>12</v>
      </c>
      <c r="B8" s="10">
        <v>8.0078460000000007</v>
      </c>
      <c r="C8" s="10">
        <v>0</v>
      </c>
      <c r="D8" s="10">
        <v>8</v>
      </c>
      <c r="E8" s="11">
        <f t="shared" si="0"/>
        <v>-7.8460000000006858E-3</v>
      </c>
      <c r="F8" s="12">
        <f t="shared" si="1"/>
        <v>-9.797890718678513E-4</v>
      </c>
    </row>
    <row r="9" spans="1:6" ht="25.5" customHeight="1" x14ac:dyDescent="0.25">
      <c r="A9" s="24" t="s">
        <v>13</v>
      </c>
      <c r="B9" s="10">
        <v>35.012897000000002</v>
      </c>
      <c r="C9" s="10">
        <v>0</v>
      </c>
      <c r="D9" s="10">
        <v>35</v>
      </c>
      <c r="E9" s="11">
        <f t="shared" si="0"/>
        <v>-1.2897000000002379E-2</v>
      </c>
      <c r="F9" s="12">
        <f t="shared" si="1"/>
        <v>-3.6834998257934435E-4</v>
      </c>
    </row>
    <row r="10" spans="1:6" ht="13.2" x14ac:dyDescent="0.25">
      <c r="A10" s="24" t="s">
        <v>14</v>
      </c>
      <c r="B10" s="10">
        <v>14.007834000000001</v>
      </c>
      <c r="C10" s="10">
        <v>0</v>
      </c>
      <c r="D10" s="10">
        <v>14</v>
      </c>
      <c r="E10" s="11">
        <f t="shared" si="0"/>
        <v>-7.8340000000007848E-3</v>
      </c>
      <c r="F10" s="12">
        <f t="shared" si="1"/>
        <v>-5.5925848350293016E-4</v>
      </c>
    </row>
    <row r="11" spans="1:6" ht="13.5" customHeight="1" x14ac:dyDescent="0.25">
      <c r="A11" s="18" t="s">
        <v>9</v>
      </c>
      <c r="B11" s="19">
        <f>SUM(B12:B15)</f>
        <v>62.612246999999996</v>
      </c>
      <c r="C11" s="19">
        <f>SUM(C12:C15)</f>
        <v>0</v>
      </c>
      <c r="D11" s="19">
        <f>SUM(D12:D15)</f>
        <v>83.88</v>
      </c>
      <c r="E11" s="20">
        <f t="shared" si="0"/>
        <v>21.267752999999999</v>
      </c>
      <c r="F11" s="9">
        <f t="shared" si="1"/>
        <v>0.33967400978278262</v>
      </c>
    </row>
    <row r="12" spans="1:6" ht="15" customHeight="1" x14ac:dyDescent="0.25">
      <c r="A12" s="24" t="s">
        <v>15</v>
      </c>
      <c r="B12" s="10">
        <v>12.88</v>
      </c>
      <c r="C12" s="10">
        <v>0</v>
      </c>
      <c r="D12" s="10">
        <v>12.88</v>
      </c>
      <c r="E12" s="11">
        <f t="shared" si="0"/>
        <v>0</v>
      </c>
      <c r="F12" s="12">
        <f t="shared" si="1"/>
        <v>0</v>
      </c>
    </row>
    <row r="13" spans="1:6" ht="15.6" x14ac:dyDescent="0.25">
      <c r="A13" s="25" t="s">
        <v>16</v>
      </c>
      <c r="B13" s="10">
        <v>0</v>
      </c>
      <c r="C13" s="10">
        <v>0</v>
      </c>
      <c r="D13" s="10">
        <v>5</v>
      </c>
      <c r="E13" s="11">
        <f t="shared" si="0"/>
        <v>5</v>
      </c>
      <c r="F13" s="12" t="str">
        <f t="shared" si="1"/>
        <v>N/A</v>
      </c>
    </row>
    <row r="14" spans="1:6" ht="13.2" x14ac:dyDescent="0.25">
      <c r="A14" s="26" t="s">
        <v>17</v>
      </c>
      <c r="B14" s="5">
        <v>3.5847069999999999</v>
      </c>
      <c r="C14" s="5">
        <v>0</v>
      </c>
      <c r="D14" s="5">
        <v>20</v>
      </c>
      <c r="E14" s="6">
        <f t="shared" si="0"/>
        <v>16.415292999999998</v>
      </c>
      <c r="F14" s="4">
        <f t="shared" si="1"/>
        <v>4.579256547327299</v>
      </c>
    </row>
    <row r="15" spans="1:6" ht="13.5" customHeight="1" x14ac:dyDescent="0.25">
      <c r="A15" s="24" t="s">
        <v>18</v>
      </c>
      <c r="B15" s="10">
        <v>46.147539999999999</v>
      </c>
      <c r="C15" s="10">
        <v>0</v>
      </c>
      <c r="D15" s="10">
        <v>46</v>
      </c>
      <c r="E15" s="11">
        <f t="shared" si="0"/>
        <v>-0.14753999999999934</v>
      </c>
      <c r="F15" s="12">
        <f t="shared" si="1"/>
        <v>-3.1971368354629377E-3</v>
      </c>
    </row>
    <row r="16" spans="1:6" ht="15" customHeight="1" x14ac:dyDescent="0.25">
      <c r="A16" s="18" t="s">
        <v>10</v>
      </c>
      <c r="B16" s="19">
        <f>SUM(B17:B18)</f>
        <v>28.325135999999997</v>
      </c>
      <c r="C16" s="19">
        <f t="shared" ref="C16:D16" si="3">SUM(C17:C18)</f>
        <v>0</v>
      </c>
      <c r="D16" s="19">
        <f t="shared" si="3"/>
        <v>28.31</v>
      </c>
      <c r="E16" s="20">
        <f t="shared" si="0"/>
        <v>-1.5135999999998262E-2</v>
      </c>
      <c r="F16" s="9">
        <f t="shared" si="1"/>
        <v>-5.3436636632559376E-4</v>
      </c>
    </row>
    <row r="17" spans="1:6" ht="26.4" x14ac:dyDescent="0.25">
      <c r="A17" s="24" t="s">
        <v>19</v>
      </c>
      <c r="B17" s="10">
        <v>24.015135999999998</v>
      </c>
      <c r="C17" s="23">
        <v>0</v>
      </c>
      <c r="D17" s="10">
        <v>24</v>
      </c>
      <c r="E17" s="11">
        <f t="shared" si="0"/>
        <v>-1.5135999999998262E-2</v>
      </c>
      <c r="F17" s="12">
        <f t="shared" si="1"/>
        <v>-6.3026917690569239E-4</v>
      </c>
    </row>
    <row r="18" spans="1:6" ht="27" thickBot="1" x14ac:dyDescent="0.3">
      <c r="A18" s="27" t="s">
        <v>20</v>
      </c>
      <c r="B18" s="10">
        <v>4.3099999999999996</v>
      </c>
      <c r="C18" s="22">
        <v>0</v>
      </c>
      <c r="D18" s="10">
        <v>4.3099999999999996</v>
      </c>
      <c r="E18" s="11">
        <f t="shared" si="0"/>
        <v>0</v>
      </c>
      <c r="F18" s="12">
        <f t="shared" si="1"/>
        <v>0</v>
      </c>
    </row>
    <row r="19" spans="1:6" ht="27.6" customHeight="1" x14ac:dyDescent="0.25">
      <c r="A19" s="29" t="s">
        <v>22</v>
      </c>
      <c r="B19" s="29"/>
      <c r="C19" s="29"/>
      <c r="D19" s="29"/>
      <c r="E19" s="29"/>
      <c r="F19" s="29"/>
    </row>
    <row r="20" spans="1:6" ht="13.5" customHeight="1" x14ac:dyDescent="0.25">
      <c r="A20" s="28"/>
      <c r="B20" s="28"/>
      <c r="C20" s="28"/>
      <c r="D20" s="28"/>
      <c r="E20" s="28"/>
      <c r="F20" s="28"/>
    </row>
    <row r="21" spans="1:6" ht="13.5" customHeight="1" x14ac:dyDescent="0.25">
      <c r="A21" s="28"/>
      <c r="B21" s="28"/>
      <c r="C21" s="28"/>
      <c r="D21" s="28"/>
      <c r="E21" s="28"/>
      <c r="F21" s="28"/>
    </row>
    <row r="22" spans="1:6" ht="12" customHeight="1" x14ac:dyDescent="0.25">
      <c r="A22" s="8"/>
      <c r="B22" s="8"/>
      <c r="C22" s="8"/>
      <c r="D22" s="8"/>
      <c r="E22" s="8"/>
      <c r="F22" s="8"/>
    </row>
    <row r="27" spans="1:6" ht="12.75" customHeight="1" x14ac:dyDescent="0.25"/>
  </sheetData>
  <mergeCells count="7">
    <mergeCell ref="A19:F19"/>
    <mergeCell ref="A1:F1"/>
    <mergeCell ref="A2:F2"/>
    <mergeCell ref="B3:B4"/>
    <mergeCell ref="C3:C4"/>
    <mergeCell ref="D3:D4"/>
    <mergeCell ref="E3:F3"/>
  </mergeCells>
  <pageMargins left="0.7" right="0.7" top="0.75" bottom="0.75" header="0.3" footer="0.3"/>
  <pageSetup scale="93" orientation="portrait" r:id="rId1"/>
  <ignoredErrors>
    <ignoredError sqref="B5:D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HRD Funding</vt:lpstr>
      <vt:lpstr>'HRD Funding'!Print_Area</vt:lpstr>
    </vt:vector>
  </TitlesOfParts>
  <Company>National Science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NSF Response</dc:creator>
  <cp:lastModifiedBy>Oxenrider, Clinton J.</cp:lastModifiedBy>
  <cp:lastPrinted>2018-02-27T20:50:08Z</cp:lastPrinted>
  <dcterms:created xsi:type="dcterms:W3CDTF">2018-02-27T20:34:25Z</dcterms:created>
  <dcterms:modified xsi:type="dcterms:W3CDTF">2018-02-28T11:26:11Z</dcterms:modified>
</cp:coreProperties>
</file>