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NSF FY19 eGOV" sheetId="1" r:id="rId1"/>
  </sheets>
  <definedNames>
    <definedName name="_xlnm.Print_Area" localSheetId="0">'NSF FY19 eGOV'!$A$1:$F$17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/>
  <c r="B16" i="1"/>
  <c r="D15" i="1"/>
  <c r="F14" i="1"/>
  <c r="D14" i="1"/>
  <c r="F13" i="1"/>
  <c r="D13" i="1"/>
  <c r="F12" i="1"/>
  <c r="D12" i="1"/>
  <c r="F11" i="1"/>
  <c r="D11" i="1"/>
  <c r="D10" i="1"/>
  <c r="D9" i="1"/>
  <c r="D8" i="1"/>
  <c r="D7" i="1"/>
  <c r="F6" i="1"/>
  <c r="D6" i="1"/>
  <c r="D5" i="1"/>
  <c r="F4" i="1"/>
  <c r="F16" i="1" s="1"/>
  <c r="D4" i="1"/>
  <c r="D16" i="1" s="1"/>
</calcChain>
</file>

<file path=xl/sharedStrings.xml><?xml version="1.0" encoding="utf-8"?>
<sst xmlns="http://schemas.openxmlformats.org/spreadsheetml/2006/main" count="23" uniqueCount="23">
  <si>
    <t>AOAM</t>
  </si>
  <si>
    <t>NSF FY 2019 Request Funding for E-Government Initiatives</t>
  </si>
  <si>
    <t>Initiative</t>
  </si>
  <si>
    <t>FY 2019</t>
  </si>
  <si>
    <t>Appropriations Account</t>
  </si>
  <si>
    <t>Agency Contributions</t>
  </si>
  <si>
    <t>Agency
Svc. Fees</t>
  </si>
  <si>
    <t>NSF Total</t>
  </si>
  <si>
    <t>R&amp;RA</t>
  </si>
  <si>
    <t>Grants.gov</t>
  </si>
  <si>
    <t>E-Travel</t>
  </si>
  <si>
    <t>Geospatial LoB</t>
  </si>
  <si>
    <t>E-Training</t>
  </si>
  <si>
    <t>E-Rulemaking</t>
  </si>
  <si>
    <t>USA Jobs</t>
  </si>
  <si>
    <t>E-Human Resource Integration</t>
  </si>
  <si>
    <t>Integrated Acquisition Environment (IAE)</t>
  </si>
  <si>
    <t>Human Resources Management LoB</t>
  </si>
  <si>
    <t>Financial Management LoB</t>
  </si>
  <si>
    <t>Budget Formulation/Execution LoB</t>
  </si>
  <si>
    <t>E-Payroll (incl. Shared Services)</t>
  </si>
  <si>
    <t>Total</t>
  </si>
  <si>
    <t>LoB: Line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</si>
</sst>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&quot;$&quot;##,#00.00;\-&quot;$&quot;#,##0.00;&quot;-&quot;??"/>
    <numFmt numFmtId="166" formatCode="##,#00.00;\-#,##0.00;&quot;-&quot;??"/>
    <numFmt numFmtId="167" formatCode="_([$$-409]* #,##0_);_([$$-409]* \(#,##0\);_([$$-409]* &quot;-&quot;_);_(@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3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3" fillId="0" borderId="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2" fillId="0" borderId="0" xfId="0" applyNumberFormat="1" applyFont="1"/>
    <xf numFmtId="164" fontId="2" fillId="0" borderId="0" xfId="0" applyNumberFormat="1" applyFont="1" applyFill="1"/>
    <xf numFmtId="165" fontId="2" fillId="0" borderId="0" xfId="0" applyNumberFormat="1" applyFont="1" applyFill="1" applyBorder="1" applyAlignment="1">
      <alignment horizontal="right"/>
    </xf>
    <xf numFmtId="164" fontId="2" fillId="0" borderId="10" xfId="0" applyNumberFormat="1" applyFont="1" applyBorder="1"/>
    <xf numFmtId="166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/>
    <xf numFmtId="164" fontId="4" fillId="0" borderId="0" xfId="0" applyNumberFormat="1" applyFont="1"/>
    <xf numFmtId="49" fontId="2" fillId="0" borderId="0" xfId="0" applyNumberFormat="1" applyFont="1" applyFill="1"/>
    <xf numFmtId="3" fontId="2" fillId="0" borderId="0" xfId="0" applyNumberFormat="1" applyFont="1" applyFill="1"/>
    <xf numFmtId="3" fontId="2" fillId="0" borderId="5" xfId="0" applyNumberFormat="1" applyFont="1" applyFill="1" applyBorder="1"/>
    <xf numFmtId="3" fontId="3" fillId="0" borderId="0" xfId="0" applyNumberFormat="1" applyFont="1" applyFill="1"/>
    <xf numFmtId="3" fontId="2" fillId="0" borderId="5" xfId="0" applyNumberFormat="1" applyFont="1" applyBorder="1"/>
    <xf numFmtId="3" fontId="2" fillId="0" borderId="0" xfId="0" applyNumberFormat="1" applyFont="1"/>
    <xf numFmtId="3" fontId="4" fillId="0" borderId="0" xfId="0" applyNumberFormat="1" applyFont="1"/>
    <xf numFmtId="49" fontId="2" fillId="0" borderId="0" xfId="0" applyNumberFormat="1" applyFont="1" applyAlignment="1">
      <alignment vertical="top" wrapText="1"/>
    </xf>
    <xf numFmtId="3" fontId="2" fillId="0" borderId="0" xfId="0" applyNumberFormat="1" applyFont="1" applyFill="1" applyAlignment="1">
      <alignment vertical="top"/>
    </xf>
    <xf numFmtId="3" fontId="2" fillId="0" borderId="5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49" fontId="2" fillId="0" borderId="0" xfId="0" applyNumberFormat="1" applyFont="1" applyFill="1" applyBorder="1"/>
    <xf numFmtId="3" fontId="2" fillId="0" borderId="0" xfId="0" applyNumberFormat="1" applyFont="1" applyFill="1" applyBorder="1"/>
    <xf numFmtId="49" fontId="1" fillId="0" borderId="6" xfId="0" applyNumberFormat="1" applyFont="1" applyBorder="1"/>
    <xf numFmtId="164" fontId="1" fillId="0" borderId="6" xfId="0" applyNumberFormat="1" applyFont="1" applyBorder="1"/>
    <xf numFmtId="164" fontId="1" fillId="0" borderId="11" xfId="0" applyNumberFormat="1" applyFont="1" applyBorder="1"/>
    <xf numFmtId="0" fontId="4" fillId="0" borderId="0" xfId="0" applyFont="1" applyAlignment="1">
      <alignment vertical="center"/>
    </xf>
    <xf numFmtId="49" fontId="6" fillId="0" borderId="0" xfId="0" applyNumberFormat="1" applyFont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0" borderId="0" xfId="1" applyNumberFormat="1" applyFont="1" applyFill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</cellXfs>
  <cellStyles count="2">
    <cellStyle name="Normal" xfId="0" builtinId="0"/>
    <cellStyle name="Normal 61" xfId="1"/>
  </cellStyles>
  <dxfs count="0"/>
  <tableStyles count="0" defaultTableStyle="TableStyleMedium2" defaultPivotStyle="PivotStyleLight16"/>
  <colors>
    <mruColors>
      <color rgb="FF9966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showGridLines="0" tabSelected="1" workbookViewId="0">
      <selection sqref="A1:F1"/>
    </sheetView>
  </sheetViews>
  <sheetFormatPr defaultColWidth="8.6640625" defaultRowHeight="13.8" x14ac:dyDescent="0.25"/>
  <cols>
    <col min="1" max="1" width="40.44140625" style="35" customWidth="1"/>
    <col min="2" max="6" width="10.6640625" style="6" customWidth="1"/>
    <col min="7" max="7" width="9.33203125" style="6" bestFit="1" customWidth="1"/>
    <col min="8" max="16384" width="8.6640625" style="6"/>
  </cols>
  <sheetData>
    <row r="1" spans="1:10" s="1" customFormat="1" thickBot="1" x14ac:dyDescent="0.3">
      <c r="A1" s="41" t="s">
        <v>1</v>
      </c>
      <c r="B1" s="41"/>
      <c r="C1" s="41"/>
      <c r="D1" s="41"/>
      <c r="E1" s="41"/>
      <c r="F1" s="41"/>
    </row>
    <row r="2" spans="1:10" s="1" customFormat="1" ht="13.5" customHeight="1" x14ac:dyDescent="0.25">
      <c r="A2" s="42" t="s">
        <v>2</v>
      </c>
      <c r="B2" s="36" t="s">
        <v>3</v>
      </c>
      <c r="C2" s="36"/>
      <c r="D2" s="37"/>
      <c r="E2" s="38" t="s">
        <v>4</v>
      </c>
      <c r="F2" s="38"/>
    </row>
    <row r="3" spans="1:10" s="1" customFormat="1" ht="12.75" customHeight="1" x14ac:dyDescent="0.25">
      <c r="A3" s="43"/>
      <c r="B3" s="4" t="s">
        <v>5</v>
      </c>
      <c r="C3" s="4" t="s">
        <v>6</v>
      </c>
      <c r="D3" s="7" t="s">
        <v>7</v>
      </c>
      <c r="E3" s="8" t="s">
        <v>0</v>
      </c>
      <c r="F3" s="3" t="s">
        <v>8</v>
      </c>
    </row>
    <row r="4" spans="1:10" s="1" customFormat="1" ht="13.2" x14ac:dyDescent="0.25">
      <c r="A4" s="9" t="s">
        <v>9</v>
      </c>
      <c r="B4" s="10">
        <v>233849</v>
      </c>
      <c r="C4" s="11">
        <v>0</v>
      </c>
      <c r="D4" s="12">
        <f>SUM(B4:C4)</f>
        <v>233849</v>
      </c>
      <c r="E4" s="13">
        <v>0</v>
      </c>
      <c r="F4" s="14">
        <f>B4</f>
        <v>233849</v>
      </c>
      <c r="G4" s="15"/>
    </row>
    <row r="5" spans="1:10" s="1" customFormat="1" ht="13.2" x14ac:dyDescent="0.25">
      <c r="A5" s="16" t="s">
        <v>10</v>
      </c>
      <c r="B5" s="13">
        <v>0</v>
      </c>
      <c r="C5" s="17">
        <v>184467</v>
      </c>
      <c r="D5" s="18">
        <f t="shared" ref="D5:D15" si="0">SUM(B5:C5)</f>
        <v>184467</v>
      </c>
      <c r="E5" s="17">
        <v>184467</v>
      </c>
      <c r="F5" s="13">
        <v>0</v>
      </c>
      <c r="G5" s="15"/>
    </row>
    <row r="6" spans="1:10" s="1" customFormat="1" ht="13.2" x14ac:dyDescent="0.25">
      <c r="A6" s="9" t="s">
        <v>11</v>
      </c>
      <c r="B6" s="19">
        <v>25000</v>
      </c>
      <c r="C6" s="13">
        <v>0</v>
      </c>
      <c r="D6" s="20">
        <f t="shared" si="0"/>
        <v>25000</v>
      </c>
      <c r="E6" s="13">
        <v>0</v>
      </c>
      <c r="F6" s="21">
        <f>B6</f>
        <v>25000</v>
      </c>
      <c r="G6" s="15"/>
      <c r="J6" s="22"/>
    </row>
    <row r="7" spans="1:10" s="1" customFormat="1" ht="13.2" x14ac:dyDescent="0.25">
      <c r="A7" s="16" t="s">
        <v>12</v>
      </c>
      <c r="B7" s="13">
        <v>0</v>
      </c>
      <c r="C7" s="17">
        <v>370000</v>
      </c>
      <c r="D7" s="18">
        <f t="shared" si="0"/>
        <v>370000</v>
      </c>
      <c r="E7" s="17">
        <v>370000</v>
      </c>
      <c r="F7" s="13">
        <v>0</v>
      </c>
      <c r="G7" s="15"/>
    </row>
    <row r="8" spans="1:10" s="1" customFormat="1" ht="13.2" x14ac:dyDescent="0.25">
      <c r="A8" s="9" t="s">
        <v>13</v>
      </c>
      <c r="B8" s="13">
        <v>0</v>
      </c>
      <c r="C8" s="17">
        <v>19862</v>
      </c>
      <c r="D8" s="20">
        <f t="shared" si="0"/>
        <v>19862</v>
      </c>
      <c r="E8" s="21">
        <v>19862</v>
      </c>
      <c r="F8" s="13">
        <v>0</v>
      </c>
      <c r="G8" s="15"/>
    </row>
    <row r="9" spans="1:10" s="1" customFormat="1" ht="13.2" x14ac:dyDescent="0.25">
      <c r="A9" s="16" t="s">
        <v>14</v>
      </c>
      <c r="B9" s="13">
        <v>0</v>
      </c>
      <c r="C9" s="17">
        <v>10350</v>
      </c>
      <c r="D9" s="18">
        <f t="shared" si="0"/>
        <v>10350</v>
      </c>
      <c r="E9" s="17">
        <v>10350</v>
      </c>
      <c r="F9" s="13">
        <v>0</v>
      </c>
      <c r="G9" s="15"/>
    </row>
    <row r="10" spans="1:10" s="1" customFormat="1" ht="13.2" x14ac:dyDescent="0.25">
      <c r="A10" s="16" t="s">
        <v>15</v>
      </c>
      <c r="B10" s="13">
        <v>0</v>
      </c>
      <c r="C10" s="17">
        <v>24634</v>
      </c>
      <c r="D10" s="18">
        <f t="shared" si="0"/>
        <v>24634</v>
      </c>
      <c r="E10" s="17">
        <v>24634</v>
      </c>
      <c r="F10" s="13">
        <v>0</v>
      </c>
      <c r="G10" s="15"/>
    </row>
    <row r="11" spans="1:10" s="2" customFormat="1" ht="13.2" x14ac:dyDescent="0.25">
      <c r="A11" s="23" t="s">
        <v>16</v>
      </c>
      <c r="B11" s="13">
        <v>0</v>
      </c>
      <c r="C11" s="24">
        <v>944275</v>
      </c>
      <c r="D11" s="25">
        <f>SUM(B11:C11)</f>
        <v>944275</v>
      </c>
      <c r="E11" s="26">
        <v>21000</v>
      </c>
      <c r="F11" s="26">
        <f>C11-E11</f>
        <v>923275</v>
      </c>
      <c r="G11" s="27"/>
      <c r="J11" s="28"/>
    </row>
    <row r="12" spans="1:10" s="1" customFormat="1" ht="13.2" x14ac:dyDescent="0.25">
      <c r="A12" s="9" t="s">
        <v>17</v>
      </c>
      <c r="B12" s="17">
        <v>68478</v>
      </c>
      <c r="C12" s="13">
        <v>0</v>
      </c>
      <c r="D12" s="20">
        <f t="shared" si="0"/>
        <v>68478</v>
      </c>
      <c r="E12" s="13">
        <v>0</v>
      </c>
      <c r="F12" s="21">
        <f>B12</f>
        <v>68478</v>
      </c>
      <c r="G12" s="15"/>
    </row>
    <row r="13" spans="1:10" s="1" customFormat="1" ht="13.2" x14ac:dyDescent="0.25">
      <c r="A13" s="9" t="s">
        <v>18</v>
      </c>
      <c r="B13" s="17">
        <v>139094</v>
      </c>
      <c r="C13" s="13">
        <v>0</v>
      </c>
      <c r="D13" s="20">
        <f t="shared" si="0"/>
        <v>139094</v>
      </c>
      <c r="E13" s="13">
        <v>0</v>
      </c>
      <c r="F13" s="21">
        <f>B13</f>
        <v>139094</v>
      </c>
      <c r="G13" s="15"/>
    </row>
    <row r="14" spans="1:10" s="1" customFormat="1" ht="13.2" x14ac:dyDescent="0.25">
      <c r="A14" s="9" t="s">
        <v>19</v>
      </c>
      <c r="B14" s="17">
        <v>110000</v>
      </c>
      <c r="C14" s="13">
        <v>0</v>
      </c>
      <c r="D14" s="18">
        <f t="shared" si="0"/>
        <v>110000</v>
      </c>
      <c r="E14" s="13">
        <v>0</v>
      </c>
      <c r="F14" s="21">
        <f>B14</f>
        <v>110000</v>
      </c>
      <c r="G14" s="15"/>
    </row>
    <row r="15" spans="1:10" s="1" customFormat="1" ht="13.2" x14ac:dyDescent="0.25">
      <c r="A15" s="29" t="s">
        <v>20</v>
      </c>
      <c r="B15" s="13">
        <v>0</v>
      </c>
      <c r="C15" s="30">
        <v>314640</v>
      </c>
      <c r="D15" s="18">
        <f t="shared" si="0"/>
        <v>314640</v>
      </c>
      <c r="E15" s="30">
        <v>314640</v>
      </c>
      <c r="F15" s="13">
        <v>0</v>
      </c>
      <c r="G15" s="15"/>
    </row>
    <row r="16" spans="1:10" s="1" customFormat="1" thickBot="1" x14ac:dyDescent="0.3">
      <c r="A16" s="31" t="s">
        <v>21</v>
      </c>
      <c r="B16" s="32">
        <f>SUM(B4:B15)</f>
        <v>576421</v>
      </c>
      <c r="C16" s="32">
        <f>SUM(C4:C15)</f>
        <v>1868228</v>
      </c>
      <c r="D16" s="32">
        <f>SUM(D4:D15)</f>
        <v>2444649</v>
      </c>
      <c r="E16" s="33">
        <f>SUM(E4:E15)</f>
        <v>944953</v>
      </c>
      <c r="F16" s="32">
        <f>SUM(F4:F15)</f>
        <v>1499696</v>
      </c>
      <c r="G16" s="15"/>
    </row>
    <row r="17" spans="1:6" s="34" customFormat="1" ht="11.4" x14ac:dyDescent="0.3">
      <c r="A17" s="39" t="s">
        <v>22</v>
      </c>
      <c r="B17" s="39"/>
      <c r="C17" s="39"/>
      <c r="D17" s="39"/>
      <c r="E17" s="39"/>
      <c r="F17" s="39"/>
    </row>
    <row r="18" spans="1:6" s="5" customFormat="1" ht="10.199999999999999" x14ac:dyDescent="0.2">
      <c r="A18" s="40"/>
      <c r="B18" s="40"/>
      <c r="C18" s="40"/>
      <c r="D18" s="40"/>
      <c r="E18" s="40"/>
      <c r="F18" s="40"/>
    </row>
  </sheetData>
  <mergeCells count="6">
    <mergeCell ref="B2:D2"/>
    <mergeCell ref="E2:F2"/>
    <mergeCell ref="A17:F17"/>
    <mergeCell ref="A18:F18"/>
    <mergeCell ref="A1:F1"/>
    <mergeCell ref="A2:A3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FY19 eGOV</vt:lpstr>
      <vt:lpstr>'NSF FY19 eGOV'!Print_Area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2018-02-27T17:51:00Z</cp:lastPrinted>
  <dcterms:created xsi:type="dcterms:W3CDTF">2018-02-27T17:01:23Z</dcterms:created>
  <dcterms:modified xsi:type="dcterms:W3CDTF">2018-02-28T11:54:25Z</dcterms:modified>
</cp:coreProperties>
</file>