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-2496" windowWidth="12732" windowHeight="6300" tabRatio="1000"/>
  </bookViews>
  <sheets>
    <sheet name="ITR Funding" sheetId="1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5" l="1"/>
  <c r="E13" i="15"/>
  <c r="D12" i="15"/>
  <c r="D6" i="15" s="1"/>
  <c r="C12" i="15"/>
  <c r="B12" i="15"/>
  <c r="E11" i="15"/>
  <c r="F11" i="15" s="1"/>
  <c r="E10" i="15"/>
  <c r="F10" i="15" s="1"/>
  <c r="E9" i="15"/>
  <c r="D9" i="15"/>
  <c r="C9" i="15"/>
  <c r="B9" i="15"/>
  <c r="F9" i="15" s="1"/>
  <c r="F8" i="15"/>
  <c r="E8" i="15"/>
  <c r="F7" i="15"/>
  <c r="E7" i="15"/>
  <c r="B6" i="15"/>
  <c r="B5" i="15"/>
  <c r="E6" i="15" l="1"/>
  <c r="F6" i="15" s="1"/>
  <c r="D5" i="15"/>
  <c r="E5" i="15" s="1"/>
  <c r="F5" i="15" s="1"/>
  <c r="E12" i="15"/>
  <c r="F12" i="15" s="1"/>
</calcChain>
</file>

<file path=xl/sharedStrings.xml><?xml version="1.0" encoding="utf-8"?>
<sst xmlns="http://schemas.openxmlformats.org/spreadsheetml/2006/main" count="17" uniqueCount="17">
  <si>
    <t>(Dollars in Millions)</t>
  </si>
  <si>
    <t>Amount</t>
  </si>
  <si>
    <t>Percent</t>
  </si>
  <si>
    <t>CAREER</t>
  </si>
  <si>
    <t>Research</t>
  </si>
  <si>
    <t>Centers Funding (total)</t>
  </si>
  <si>
    <t>Education</t>
  </si>
  <si>
    <t>Infrastructure</t>
  </si>
  <si>
    <t>Research Resources</t>
  </si>
  <si>
    <t>Total</t>
  </si>
  <si>
    <t>FY 2017
Actual</t>
  </si>
  <si>
    <t>FY 2019
Request</t>
  </si>
  <si>
    <t>FY 2018
(TBD)</t>
  </si>
  <si>
    <t>Change over
FY 2017 Actual</t>
  </si>
  <si>
    <t>ITR Funding</t>
  </si>
  <si>
    <t>STC: Center for Brains, Minds and
   Machines: The Science and the 
   Technology of Intelligence</t>
  </si>
  <si>
    <t>Big Idea: Harnessing the Data Revolution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</si>
</sst>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zoomScale="129" workbookViewId="0">
      <selection sqref="A1:F1"/>
    </sheetView>
  </sheetViews>
  <sheetFormatPr defaultColWidth="8.88671875" defaultRowHeight="13.5" customHeight="1" x14ac:dyDescent="0.25"/>
  <cols>
    <col min="1" max="1" width="38.6640625" style="2" customWidth="1"/>
    <col min="2" max="6" width="9.6640625" style="2" customWidth="1"/>
    <col min="7" max="16384" width="8.88671875" style="2"/>
  </cols>
  <sheetData>
    <row r="1" spans="1:6" s="1" customFormat="1" ht="13.5" customHeight="1" x14ac:dyDescent="0.3">
      <c r="A1" s="29" t="s">
        <v>14</v>
      </c>
      <c r="B1" s="29"/>
      <c r="C1" s="29"/>
      <c r="D1" s="29"/>
      <c r="E1" s="29"/>
      <c r="F1" s="29"/>
    </row>
    <row r="2" spans="1:6" s="24" customFormat="1" ht="13.5" customHeight="1" thickBot="1" x14ac:dyDescent="0.3">
      <c r="A2" s="30" t="s">
        <v>0</v>
      </c>
      <c r="B2" s="30"/>
      <c r="C2" s="30"/>
      <c r="D2" s="30"/>
      <c r="E2" s="30"/>
      <c r="F2" s="30"/>
    </row>
    <row r="3" spans="1:6" s="24" customFormat="1" ht="25.5" customHeight="1" x14ac:dyDescent="0.25">
      <c r="A3" s="25"/>
      <c r="B3" s="31" t="s">
        <v>10</v>
      </c>
      <c r="C3" s="31" t="s">
        <v>12</v>
      </c>
      <c r="D3" s="31" t="s">
        <v>11</v>
      </c>
      <c r="E3" s="33" t="s">
        <v>13</v>
      </c>
      <c r="F3" s="34"/>
    </row>
    <row r="4" spans="1:6" s="24" customFormat="1" ht="13.5" customHeight="1" x14ac:dyDescent="0.25">
      <c r="A4" s="3"/>
      <c r="B4" s="32"/>
      <c r="C4" s="32"/>
      <c r="D4" s="32"/>
      <c r="E4" s="23" t="s">
        <v>1</v>
      </c>
      <c r="F4" s="23" t="s">
        <v>2</v>
      </c>
    </row>
    <row r="5" spans="1:6" s="24" customFormat="1" ht="13.5" customHeight="1" x14ac:dyDescent="0.25">
      <c r="A5" s="8" t="s">
        <v>9</v>
      </c>
      <c r="B5" s="9">
        <f>B6+B11+B12</f>
        <v>93.06</v>
      </c>
      <c r="C5" s="9">
        <v>0</v>
      </c>
      <c r="D5" s="9">
        <f>D6+D11+D12</f>
        <v>123.14</v>
      </c>
      <c r="E5" s="10">
        <f>D5-B5</f>
        <v>30.08</v>
      </c>
      <c r="F5" s="11">
        <f>IF(B5=0,"N/A",E5/B5)</f>
        <v>0.3232323232323232</v>
      </c>
    </row>
    <row r="6" spans="1:6" s="24" customFormat="1" ht="13.5" customHeight="1" x14ac:dyDescent="0.25">
      <c r="A6" s="12" t="s">
        <v>4</v>
      </c>
      <c r="B6" s="13">
        <f>93.06-B11-B12</f>
        <v>78.550000000000011</v>
      </c>
      <c r="C6" s="13">
        <v>0</v>
      </c>
      <c r="D6" s="13">
        <f>123.14-D11-D12</f>
        <v>106.19</v>
      </c>
      <c r="E6" s="14">
        <f t="shared" ref="E6:E13" si="0">D6-B6</f>
        <v>27.639999999999986</v>
      </c>
      <c r="F6" s="15">
        <f t="shared" ref="F6:F13" si="1">IF(B6=0,"N/A",E6/B6)</f>
        <v>0.35187778485041354</v>
      </c>
    </row>
    <row r="7" spans="1:6" s="27" customFormat="1" ht="13.5" customHeight="1" x14ac:dyDescent="0.25">
      <c r="A7" s="4" t="s">
        <v>16</v>
      </c>
      <c r="B7" s="6">
        <v>0</v>
      </c>
      <c r="C7" s="6">
        <v>0</v>
      </c>
      <c r="D7" s="6">
        <v>30</v>
      </c>
      <c r="E7" s="7">
        <f t="shared" si="0"/>
        <v>30</v>
      </c>
      <c r="F7" s="5" t="str">
        <f t="shared" si="1"/>
        <v>N/A</v>
      </c>
    </row>
    <row r="8" spans="1:6" s="24" customFormat="1" ht="13.5" customHeight="1" x14ac:dyDescent="0.25">
      <c r="A8" s="4" t="s">
        <v>3</v>
      </c>
      <c r="B8" s="6">
        <v>0.89</v>
      </c>
      <c r="C8" s="6">
        <v>0</v>
      </c>
      <c r="D8" s="6">
        <v>0</v>
      </c>
      <c r="E8" s="7">
        <f t="shared" si="0"/>
        <v>-0.89</v>
      </c>
      <c r="F8" s="5">
        <f t="shared" si="1"/>
        <v>-1</v>
      </c>
    </row>
    <row r="9" spans="1:6" s="24" customFormat="1" ht="13.5" customHeight="1" x14ac:dyDescent="0.25">
      <c r="A9" s="4" t="s">
        <v>5</v>
      </c>
      <c r="B9" s="6">
        <f>SUM(B10:B10)</f>
        <v>1</v>
      </c>
      <c r="C9" s="6">
        <f>SUM(C10:C10)</f>
        <v>0</v>
      </c>
      <c r="D9" s="6">
        <f>SUM(D10:D10)</f>
        <v>1</v>
      </c>
      <c r="E9" s="7">
        <f t="shared" si="0"/>
        <v>0</v>
      </c>
      <c r="F9" s="5">
        <f t="shared" si="1"/>
        <v>0</v>
      </c>
    </row>
    <row r="10" spans="1:6" s="24" customFormat="1" ht="40.5" customHeight="1" x14ac:dyDescent="0.25">
      <c r="A10" s="26" t="s">
        <v>15</v>
      </c>
      <c r="B10" s="20">
        <v>1</v>
      </c>
      <c r="C10" s="20">
        <v>0</v>
      </c>
      <c r="D10" s="20">
        <v>1</v>
      </c>
      <c r="E10" s="21">
        <f t="shared" si="0"/>
        <v>0</v>
      </c>
      <c r="F10" s="22">
        <f t="shared" si="1"/>
        <v>0</v>
      </c>
    </row>
    <row r="11" spans="1:6" s="24" customFormat="1" ht="13.5" customHeight="1" x14ac:dyDescent="0.25">
      <c r="A11" s="12" t="s">
        <v>6</v>
      </c>
      <c r="B11" s="13">
        <v>2.96</v>
      </c>
      <c r="C11" s="13">
        <v>0</v>
      </c>
      <c r="D11" s="13">
        <v>1.95</v>
      </c>
      <c r="E11" s="14">
        <f t="shared" si="0"/>
        <v>-1.01</v>
      </c>
      <c r="F11" s="15">
        <f t="shared" si="1"/>
        <v>-0.34121621621621623</v>
      </c>
    </row>
    <row r="12" spans="1:6" s="24" customFormat="1" ht="13.5" customHeight="1" x14ac:dyDescent="0.25">
      <c r="A12" s="12" t="s">
        <v>7</v>
      </c>
      <c r="B12" s="13">
        <f>SUM(B13:B13)</f>
        <v>11.55</v>
      </c>
      <c r="C12" s="13">
        <f>SUM(C13:C13)</f>
        <v>0</v>
      </c>
      <c r="D12" s="13">
        <f>SUM(D13:D13)</f>
        <v>15</v>
      </c>
      <c r="E12" s="14">
        <f t="shared" si="0"/>
        <v>3.4499999999999993</v>
      </c>
      <c r="F12" s="15">
        <f t="shared" si="1"/>
        <v>0.29870129870129863</v>
      </c>
    </row>
    <row r="13" spans="1:6" s="24" customFormat="1" ht="13.5" customHeight="1" thickBot="1" x14ac:dyDescent="0.3">
      <c r="A13" s="16" t="s">
        <v>8</v>
      </c>
      <c r="B13" s="17">
        <v>11.55</v>
      </c>
      <c r="C13" s="17">
        <v>0</v>
      </c>
      <c r="D13" s="17">
        <v>15</v>
      </c>
      <c r="E13" s="18">
        <f t="shared" si="0"/>
        <v>3.4499999999999993</v>
      </c>
      <c r="F13" s="19">
        <f t="shared" si="1"/>
        <v>0.29870129870129863</v>
      </c>
    </row>
    <row r="14" spans="1:6" ht="13.5" customHeight="1" x14ac:dyDescent="0.25">
      <c r="A14" s="28"/>
      <c r="B14" s="28"/>
      <c r="C14" s="28"/>
      <c r="D14" s="28"/>
      <c r="E14" s="28"/>
      <c r="F14" s="28"/>
    </row>
    <row r="15" spans="1:6" ht="13.5" customHeight="1" x14ac:dyDescent="0.25">
      <c r="A15" s="28"/>
      <c r="B15" s="28"/>
      <c r="C15" s="28"/>
      <c r="D15" s="28"/>
      <c r="E15" s="28"/>
      <c r="F15" s="28"/>
    </row>
    <row r="16" spans="1:6" ht="13.5" customHeight="1" x14ac:dyDescent="0.25">
      <c r="A16" s="28"/>
      <c r="B16" s="28"/>
      <c r="C16" s="28"/>
      <c r="D16" s="28"/>
      <c r="E16" s="28"/>
      <c r="F16" s="28"/>
    </row>
  </sheetData>
  <sheetProtection formatRows="0" insertRows="0" deleteRows="0"/>
  <mergeCells count="9">
    <mergeCell ref="A14:F14"/>
    <mergeCell ref="A15:F15"/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E5 B8:E9 B6:D6 E6 B12:E12 B10:C10 E10 B11:C11 E11 B13:C13 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ITR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dcterms:created xsi:type="dcterms:W3CDTF">2016-03-11T17:59:57Z</dcterms:created>
  <dcterms:modified xsi:type="dcterms:W3CDTF">2018-02-28T12:11:08Z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