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13032" windowHeight="6456"/>
  </bookViews>
  <sheets>
    <sheet name="GEO Funding" sheetId="1" r:id="rId1"/>
  </sheets>
  <definedNames>
    <definedName name="_xlnm.Print_Area" localSheetId="0">'GEO Funding'!$A$1:$F$10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8" i="1"/>
  <c r="E8" i="1" s="1"/>
  <c r="F8" i="1" s="1"/>
  <c r="D7" i="1"/>
  <c r="E7" i="1" s="1"/>
  <c r="F7" i="1" s="1"/>
  <c r="F6" i="1"/>
  <c r="E6" i="1"/>
  <c r="E5" i="1"/>
  <c r="F5" i="1" s="1"/>
  <c r="D9" i="1" l="1"/>
  <c r="E9" i="1" s="1"/>
  <c r="F9" i="1" s="1"/>
</calcChain>
</file>

<file path=xl/sharedStrings.xml><?xml version="1.0" encoding="utf-8"?>
<sst xmlns="http://schemas.openxmlformats.org/spreadsheetml/2006/main" count="14" uniqueCount="14">
  <si>
    <t>GEO Funding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</si>
  <si>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</si>
  <si>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</si>
  <si>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</si>
  <si>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</si>
  <si>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</si>
  <si>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</si>
  <si>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</si>
  <si>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Atmospheric &amp; Geospace Sciences (AGS)</t>
  </si>
  <si>
    <t>Earth Sciences (EAR)</t>
  </si>
  <si>
    <t>Integrative &amp; Collaborative Education and 
   Research (ICER)</t>
  </si>
  <si>
    <t>Ocean Sciences (OCE)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</si>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</sst>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/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/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zoomScaleNormal="100" workbookViewId="0">
      <selection sqref="A1:F1"/>
    </sheetView>
  </sheetViews>
  <sheetFormatPr defaultColWidth="8.88671875" defaultRowHeight="13.5" customHeight="1" x14ac:dyDescent="0.25"/>
  <cols>
    <col min="1" max="1" width="40.6640625" style="2" customWidth="1"/>
    <col min="2" max="6" width="9.33203125" style="2" customWidth="1"/>
    <col min="7" max="16384" width="8.88671875" style="2"/>
  </cols>
  <sheetData>
    <row r="1" spans="1:6" s="1" customFormat="1" ht="13.5" customHeight="1" x14ac:dyDescent="0.3">
      <c r="A1" s="19" t="s">
        <v>0</v>
      </c>
      <c r="B1" s="19"/>
      <c r="C1" s="19"/>
      <c r="D1" s="19"/>
      <c r="E1" s="19"/>
      <c r="F1" s="19"/>
    </row>
    <row r="2" spans="1:6" ht="13.5" customHeight="1" thickBot="1" x14ac:dyDescent="0.3">
      <c r="A2" s="20" t="s">
        <v>1</v>
      </c>
      <c r="B2" s="20"/>
      <c r="C2" s="20"/>
      <c r="D2" s="20"/>
      <c r="E2" s="20"/>
      <c r="F2" s="20"/>
    </row>
    <row r="3" spans="1:6" ht="25.5" customHeight="1" x14ac:dyDescent="0.25">
      <c r="A3" s="3"/>
      <c r="B3" s="21" t="s">
        <v>2</v>
      </c>
      <c r="C3" s="21" t="s">
        <v>3</v>
      </c>
      <c r="D3" s="21" t="s">
        <v>4</v>
      </c>
      <c r="E3" s="23" t="s">
        <v>5</v>
      </c>
      <c r="F3" s="24"/>
    </row>
    <row r="4" spans="1:6" ht="13.5" customHeight="1" x14ac:dyDescent="0.25">
      <c r="A4" s="4"/>
      <c r="B4" s="22"/>
      <c r="C4" s="22"/>
      <c r="D4" s="22"/>
      <c r="E4" s="5" t="s">
        <v>6</v>
      </c>
      <c r="F4" s="5" t="s">
        <v>7</v>
      </c>
    </row>
    <row r="5" spans="1:6" s="6" customFormat="1" ht="13.5" customHeight="1" x14ac:dyDescent="0.25">
      <c r="A5" s="6" t="s">
        <v>8</v>
      </c>
      <c r="B5" s="7">
        <v>253.365995</v>
      </c>
      <c r="C5" s="7">
        <v>0</v>
      </c>
      <c r="D5" s="7">
        <v>239.3</v>
      </c>
      <c r="E5" s="8">
        <f>D5-B5</f>
        <v>-14.065994999999987</v>
      </c>
      <c r="F5" s="9">
        <f>ROUNDUP(IF(B5=0,"N/A",E5/B5),3)</f>
        <v>-5.6000000000000001E-2</v>
      </c>
    </row>
    <row r="6" spans="1:6" s="6" customFormat="1" ht="13.5" customHeight="1" x14ac:dyDescent="0.25">
      <c r="A6" s="6" t="s">
        <v>9</v>
      </c>
      <c r="B6" s="10">
        <v>179.13341399999999</v>
      </c>
      <c r="C6" s="10">
        <v>0</v>
      </c>
      <c r="D6" s="10">
        <v>169.23</v>
      </c>
      <c r="E6" s="11">
        <f t="shared" ref="E6:E9" si="0">D6-B6</f>
        <v>-9.9034139999999979</v>
      </c>
      <c r="F6" s="9">
        <f t="shared" ref="F6:F9" si="1">IF(B6=0,"N/A",E6/B6)</f>
        <v>-5.5285129551541953E-2</v>
      </c>
    </row>
    <row r="7" spans="1:6" s="6" customFormat="1" ht="26.4" x14ac:dyDescent="0.25">
      <c r="A7" s="12" t="s">
        <v>10</v>
      </c>
      <c r="B7" s="10">
        <v>76.381812999999994</v>
      </c>
      <c r="C7" s="10">
        <v>0</v>
      </c>
      <c r="D7" s="10">
        <f>104.95</f>
        <v>104.95</v>
      </c>
      <c r="E7" s="11">
        <f t="shared" si="0"/>
        <v>28.568187000000009</v>
      </c>
      <c r="F7" s="9">
        <f t="shared" si="1"/>
        <v>0.37401818414548516</v>
      </c>
    </row>
    <row r="8" spans="1:6" s="6" customFormat="1" ht="13.5" customHeight="1" x14ac:dyDescent="0.25">
      <c r="A8" s="12" t="s">
        <v>11</v>
      </c>
      <c r="B8" s="10">
        <v>316.73907000000003</v>
      </c>
      <c r="C8" s="10">
        <v>0</v>
      </c>
      <c r="D8" s="10">
        <f>339.5</f>
        <v>339.5</v>
      </c>
      <c r="E8" s="11">
        <f t="shared" si="0"/>
        <v>22.760929999999973</v>
      </c>
      <c r="F8" s="9">
        <f>ROUNDUP((IF(B8=0,"N/A",E8/B8)),3)</f>
        <v>7.1999999999999995E-2</v>
      </c>
    </row>
    <row r="9" spans="1:6" s="6" customFormat="1" ht="13.5" customHeight="1" thickBot="1" x14ac:dyDescent="0.3">
      <c r="A9" s="13" t="s">
        <v>12</v>
      </c>
      <c r="B9" s="14">
        <f>SUM(B5:B8)</f>
        <v>825.62029200000006</v>
      </c>
      <c r="C9" s="14">
        <f>SUM(C5:C8)</f>
        <v>0</v>
      </c>
      <c r="D9" s="14">
        <f>SUM(D5:D8)</f>
        <v>852.98</v>
      </c>
      <c r="E9" s="15">
        <f t="shared" si="0"/>
        <v>27.359707999999955</v>
      </c>
      <c r="F9" s="16">
        <f t="shared" si="1"/>
        <v>3.3138366710589465E-2</v>
      </c>
    </row>
    <row r="10" spans="1:6" s="1" customFormat="1" ht="13.5" customHeight="1" x14ac:dyDescent="0.3">
      <c r="A10" s="17" t="s">
        <v>13</v>
      </c>
      <c r="B10" s="17"/>
      <c r="C10" s="17"/>
      <c r="D10" s="17"/>
      <c r="E10" s="17"/>
      <c r="F10" s="17"/>
    </row>
    <row r="11" spans="1:6" s="1" customFormat="1" ht="13.5" customHeight="1" x14ac:dyDescent="0.3">
      <c r="A11" s="18"/>
      <c r="B11" s="18"/>
      <c r="C11" s="18"/>
      <c r="D11" s="18"/>
      <c r="E11" s="18"/>
      <c r="F11" s="18"/>
    </row>
    <row r="12" spans="1:6" s="1" customFormat="1" ht="13.5" customHeight="1" x14ac:dyDescent="0.3">
      <c r="A12" s="18"/>
      <c r="B12" s="18"/>
      <c r="C12" s="18"/>
      <c r="D12" s="18"/>
      <c r="E12" s="18"/>
      <c r="F12" s="18"/>
    </row>
  </sheetData>
  <sheetProtection formatRows="0" insertRows="0" deleteRows="0"/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D7:D8 B9:D9" unlockedFormula="1"/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Funding</vt:lpstr>
      <vt:lpstr>'GEO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2018-02-27T18:33:14Z</cp:lastPrinted>
  <dcterms:created xsi:type="dcterms:W3CDTF">2018-02-27T18:17:42Z</dcterms:created>
  <dcterms:modified xsi:type="dcterms:W3CDTF">2018-02-28T12:14:25Z</dcterms:modified>
</cp:coreProperties>
</file>