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12276" windowHeight="4620"/>
  </bookViews>
  <sheets>
    <sheet name="FY 2017 Actuals vs Enacted" sheetId="1" r:id="rId1"/>
  </sheets>
  <definedNames>
    <definedName name="_xlnm.Print_Area" localSheetId="0">'FY 2017 Actuals vs Enacted'!$A$1:$I$13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C12" i="1"/>
  <c r="B12" i="1"/>
  <c r="D11" i="1"/>
  <c r="E11" i="1" s="1"/>
  <c r="D10" i="1"/>
  <c r="E10" i="1" s="1"/>
  <c r="D9" i="1"/>
  <c r="E9" i="1" s="1"/>
  <c r="D8" i="1"/>
  <c r="E8" i="1" s="1"/>
  <c r="D7" i="1"/>
  <c r="E7" i="1" s="1"/>
  <c r="D6" i="1"/>
  <c r="D12" i="1" s="1"/>
  <c r="E12" i="1" s="1"/>
  <c r="E6" i="1" l="1"/>
</calcChain>
</file>

<file path=xl/sharedStrings.xml><?xml version="1.0" encoding="utf-8"?>
<sst xmlns="http://schemas.openxmlformats.org/spreadsheetml/2006/main" count="20" uniqueCount="20">
  <si>
    <t>(Dollars in Millions)</t>
  </si>
  <si>
    <t>Amount</t>
  </si>
  <si>
    <t>Percent</t>
  </si>
  <si>
    <t>Research and Related Activities</t>
  </si>
  <si>
    <t>Education and Human Resources</t>
  </si>
  <si>
    <t xml:space="preserve">Office of Inspector General </t>
  </si>
  <si>
    <t>National Science Board</t>
  </si>
  <si>
    <t>Total excludes reimbursable obligations</t>
  </si>
  <si>
    <t>Appropriation Transfer (Net)</t>
  </si>
  <si>
    <t>FY 2017 Enacted
Level</t>
  </si>
  <si>
    <t>FY 2017 Actuals</t>
  </si>
  <si>
    <t>Explanation of Variance: 
FY 2017 Actuals vs. FY 2017 Enacted</t>
  </si>
  <si>
    <t>FY 2017 Actuals
change over
FY 2017 Enacted</t>
  </si>
  <si>
    <t>Unobligated
Funds
Carried Over
to FY 2018</t>
  </si>
  <si>
    <t>Recoveries
and Other
Adjustments</t>
  </si>
  <si>
    <t>Major Research Equipment and 
   Facilities Construction</t>
  </si>
  <si>
    <t>Award Management and Agency 
   Operations</t>
  </si>
  <si>
    <t>Total, National Science 
   Foundation</t>
  </si>
  <si>
    <t>Obligations
From 
Prior Year
Appropriations</t>
  </si>
  <si>
    <t>Explanation of Variance of FY 2017 Actuals and FY 2017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</si>
</sst>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$&quot;#,##0.00;\-&quot;$&quot;#,##0.00;&quot;-&quot;??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166" fontId="1" fillId="0" borderId="0" xfId="1" applyNumberFormat="1"/>
    <xf numFmtId="165" fontId="1" fillId="0" borderId="0" xfId="1" applyNumberFormat="1"/>
    <xf numFmtId="0" fontId="2" fillId="0" borderId="2" xfId="1" applyFont="1" applyBorder="1"/>
    <xf numFmtId="0" fontId="2" fillId="0" borderId="7" xfId="1" applyFont="1" applyBorder="1"/>
    <xf numFmtId="0" fontId="2" fillId="0" borderId="13" xfId="1" applyFont="1" applyBorder="1" applyAlignment="1">
      <alignment vertical="top"/>
    </xf>
    <xf numFmtId="0" fontId="1" fillId="0" borderId="18" xfId="1" applyFont="1" applyBorder="1" applyAlignment="1">
      <alignment vertical="top"/>
    </xf>
    <xf numFmtId="165" fontId="1" fillId="0" borderId="10" xfId="1" applyNumberFormat="1" applyFont="1" applyFill="1" applyBorder="1" applyAlignment="1">
      <alignment horizontal="right" vertical="top"/>
    </xf>
    <xf numFmtId="165" fontId="1" fillId="0" borderId="20" xfId="1" applyNumberFormat="1" applyFont="1" applyBorder="1" applyAlignment="1">
      <alignment horizontal="right" vertical="top"/>
    </xf>
    <xf numFmtId="165" fontId="1" fillId="0" borderId="9" xfId="1" applyNumberFormat="1" applyFont="1" applyBorder="1" applyAlignment="1">
      <alignment horizontal="right" vertical="top"/>
    </xf>
    <xf numFmtId="165" fontId="1" fillId="0" borderId="9" xfId="1" applyNumberFormat="1" applyFont="1" applyFill="1" applyBorder="1" applyAlignment="1">
      <alignment horizontal="right" vertical="top"/>
    </xf>
    <xf numFmtId="165" fontId="1" fillId="0" borderId="21" xfId="1" applyNumberFormat="1" applyFont="1" applyFill="1" applyBorder="1" applyAlignment="1">
      <alignment horizontal="right" vertical="top"/>
    </xf>
    <xf numFmtId="0" fontId="1" fillId="0" borderId="0" xfId="1" applyAlignment="1">
      <alignment vertical="top"/>
    </xf>
    <xf numFmtId="0" fontId="1" fillId="0" borderId="22" xfId="1" applyFont="1" applyBorder="1" applyAlignment="1">
      <alignment vertical="top"/>
    </xf>
    <xf numFmtId="4" fontId="1" fillId="0" borderId="10" xfId="1" applyNumberFormat="1" applyFont="1" applyFill="1" applyBorder="1" applyAlignment="1">
      <alignment horizontal="right" vertical="top"/>
    </xf>
    <xf numFmtId="4" fontId="1" fillId="0" borderId="24" xfId="1" applyNumberFormat="1" applyFont="1" applyBorder="1" applyAlignment="1">
      <alignment horizontal="right" vertical="top"/>
    </xf>
    <xf numFmtId="4" fontId="1" fillId="0" borderId="25" xfId="1" applyNumberFormat="1" applyFont="1" applyBorder="1" applyAlignment="1">
      <alignment horizontal="right" vertical="top"/>
    </xf>
    <xf numFmtId="4" fontId="1" fillId="0" borderId="25" xfId="1" applyNumberFormat="1" applyFont="1" applyFill="1" applyBorder="1" applyAlignment="1">
      <alignment horizontal="right" vertical="top"/>
    </xf>
    <xf numFmtId="4" fontId="1" fillId="0" borderId="26" xfId="1" applyNumberFormat="1" applyFont="1" applyFill="1" applyBorder="1" applyAlignment="1">
      <alignment horizontal="right" vertical="top"/>
    </xf>
    <xf numFmtId="165" fontId="1" fillId="0" borderId="24" xfId="1" applyNumberFormat="1" applyFont="1" applyFill="1" applyBorder="1" applyAlignment="1">
      <alignment horizontal="right" vertical="top"/>
    </xf>
    <xf numFmtId="165" fontId="1" fillId="0" borderId="24" xfId="1" applyNumberFormat="1" applyFont="1" applyBorder="1" applyAlignment="1">
      <alignment horizontal="right" vertical="top"/>
    </xf>
    <xf numFmtId="0" fontId="1" fillId="0" borderId="22" xfId="1" applyFont="1" applyBorder="1" applyAlignment="1">
      <alignment vertical="top" wrapText="1"/>
    </xf>
    <xf numFmtId="165" fontId="1" fillId="0" borderId="10" xfId="1" applyNumberFormat="1" applyFont="1" applyBorder="1" applyAlignment="1">
      <alignment horizontal="right" vertical="top"/>
    </xf>
    <xf numFmtId="4" fontId="1" fillId="0" borderId="27" xfId="1" applyNumberFormat="1" applyFont="1" applyBorder="1" applyAlignment="1">
      <alignment horizontal="right" vertical="top"/>
    </xf>
    <xf numFmtId="0" fontId="2" fillId="0" borderId="1" xfId="1" applyFont="1" applyBorder="1" applyAlignment="1">
      <alignment horizontal="right"/>
    </xf>
    <xf numFmtId="164" fontId="2" fillId="0" borderId="14" xfId="2" applyNumberFormat="1" applyFont="1" applyBorder="1" applyAlignment="1">
      <alignment horizontal="right"/>
    </xf>
    <xf numFmtId="164" fontId="1" fillId="0" borderId="19" xfId="2" applyNumberFormat="1" applyFont="1" applyFill="1" applyBorder="1" applyAlignment="1">
      <alignment horizontal="right" vertical="top"/>
    </xf>
    <xf numFmtId="4" fontId="1" fillId="0" borderId="10" xfId="1" applyNumberFormat="1" applyFont="1" applyBorder="1" applyAlignment="1">
      <alignment horizontal="right" vertical="top"/>
    </xf>
    <xf numFmtId="165" fontId="2" fillId="0" borderId="1" xfId="1" applyNumberFormat="1" applyFont="1" applyBorder="1" applyAlignment="1">
      <alignment horizontal="right" vertical="top"/>
    </xf>
    <xf numFmtId="165" fontId="2" fillId="0" borderId="1" xfId="1" applyNumberFormat="1" applyFont="1" applyFill="1" applyBorder="1" applyAlignment="1">
      <alignment horizontal="right" vertical="top"/>
    </xf>
    <xf numFmtId="164" fontId="2" fillId="0" borderId="14" xfId="2" applyNumberFormat="1" applyFont="1" applyFill="1" applyBorder="1" applyAlignment="1">
      <alignment horizontal="right" vertical="top"/>
    </xf>
    <xf numFmtId="165" fontId="2" fillId="0" borderId="14" xfId="1" applyNumberFormat="1" applyFont="1" applyBorder="1" applyAlignment="1">
      <alignment horizontal="right" vertical="top"/>
    </xf>
    <xf numFmtId="165" fontId="2" fillId="0" borderId="16" xfId="1" applyNumberFormat="1" applyFont="1" applyFill="1" applyBorder="1" applyAlignment="1">
      <alignment horizontal="right" vertical="top"/>
    </xf>
    <xf numFmtId="165" fontId="2" fillId="0" borderId="17" xfId="1" applyNumberFormat="1" applyFont="1" applyFill="1" applyBorder="1" applyAlignment="1">
      <alignment horizontal="right" vertical="top"/>
    </xf>
    <xf numFmtId="4" fontId="1" fillId="0" borderId="27" xfId="1" applyNumberFormat="1" applyFont="1" applyFill="1" applyBorder="1" applyAlignment="1">
      <alignment horizontal="right" vertical="top"/>
    </xf>
    <xf numFmtId="164" fontId="1" fillId="0" borderId="23" xfId="2" applyNumberFormat="1" applyFont="1" applyFill="1" applyBorder="1" applyAlignment="1">
      <alignment horizontal="right" vertical="top"/>
    </xf>
    <xf numFmtId="165" fontId="1" fillId="0" borderId="25" xfId="1" applyNumberFormat="1" applyFont="1" applyBorder="1" applyAlignment="1">
      <alignment horizontal="right" vertical="top"/>
    </xf>
    <xf numFmtId="165" fontId="1" fillId="0" borderId="28" xfId="1" applyNumberFormat="1" applyFont="1" applyFill="1" applyBorder="1" applyAlignment="1">
      <alignment horizontal="right" vertical="top"/>
    </xf>
    <xf numFmtId="0" fontId="2" fillId="0" borderId="13" xfId="1" applyFont="1" applyBorder="1" applyAlignment="1">
      <alignment vertical="center" wrapText="1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right" wrapText="1"/>
    </xf>
    <xf numFmtId="0" fontId="2" fillId="0" borderId="15" xfId="1" applyFont="1" applyBorder="1" applyAlignment="1">
      <alignment horizontal="right" wrapText="1"/>
    </xf>
    <xf numFmtId="0" fontId="3" fillId="0" borderId="0" xfId="1" applyFont="1" applyAlignment="1">
      <alignment horizontal="left" wrapText="1"/>
    </xf>
    <xf numFmtId="0" fontId="1" fillId="0" borderId="1" xfId="1" applyFont="1" applyBorder="1" applyAlignment="1">
      <alignment horizontal="center"/>
    </xf>
    <xf numFmtId="40" fontId="2" fillId="0" borderId="5" xfId="1" applyNumberFormat="1" applyFont="1" applyBorder="1" applyAlignment="1">
      <alignment horizontal="right" wrapText="1"/>
    </xf>
    <xf numFmtId="40" fontId="2" fillId="0" borderId="0" xfId="1" applyNumberFormat="1" applyFont="1" applyBorder="1" applyAlignment="1">
      <alignment horizontal="right" wrapText="1"/>
    </xf>
    <xf numFmtId="40" fontId="2" fillId="0" borderId="1" xfId="1" applyNumberFormat="1" applyFont="1" applyBorder="1" applyAlignment="1">
      <alignment horizontal="right" wrapText="1"/>
    </xf>
    <xf numFmtId="0" fontId="2" fillId="0" borderId="12" xfId="1" applyFont="1" applyBorder="1" applyAlignment="1">
      <alignment horizontal="right" wrapText="1"/>
    </xf>
    <xf numFmtId="0" fontId="2" fillId="0" borderId="17" xfId="1" applyFont="1" applyBorder="1" applyAlignment="1">
      <alignment horizontal="right" wrapText="1"/>
    </xf>
    <xf numFmtId="0" fontId="2" fillId="0" borderId="5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</cellXfs>
  <cellStyles count="3">
    <cellStyle name="Normal" xfId="0" builtinId="0"/>
    <cellStyle name="Normal 10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Normal="100" workbookViewId="0">
      <selection sqref="A1:I1"/>
    </sheetView>
  </sheetViews>
  <sheetFormatPr defaultColWidth="6.6640625" defaultRowHeight="13.2" x14ac:dyDescent="0.25"/>
  <cols>
    <col min="1" max="1" width="30.6640625" style="1" customWidth="1"/>
    <col min="2" max="2" width="12.6640625" style="1" customWidth="1"/>
    <col min="3" max="3" width="11.5546875" style="1" bestFit="1" customWidth="1"/>
    <col min="4" max="5" width="10.109375" style="1" bestFit="1" customWidth="1"/>
    <col min="6" max="6" width="13.6640625" style="1" customWidth="1"/>
    <col min="7" max="7" width="16.5546875" style="1" customWidth="1"/>
    <col min="8" max="9" width="13.6640625" style="1" customWidth="1"/>
    <col min="10" max="16384" width="6.6640625" style="1"/>
  </cols>
  <sheetData>
    <row r="1" spans="1:9" x14ac:dyDescent="0.25">
      <c r="A1" s="40" t="s">
        <v>19</v>
      </c>
      <c r="B1" s="40"/>
      <c r="C1" s="40"/>
      <c r="D1" s="40"/>
      <c r="E1" s="40"/>
      <c r="F1" s="40"/>
      <c r="G1" s="40"/>
      <c r="H1" s="40"/>
      <c r="I1" s="40"/>
    </row>
    <row r="2" spans="1:9" ht="15" customHeight="1" thickBot="1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</row>
    <row r="3" spans="1:9" ht="25.5" customHeight="1" x14ac:dyDescent="0.25">
      <c r="A3" s="4"/>
      <c r="B3" s="45" t="s">
        <v>9</v>
      </c>
      <c r="C3" s="45" t="s">
        <v>10</v>
      </c>
      <c r="D3" s="50" t="s">
        <v>12</v>
      </c>
      <c r="E3" s="51"/>
      <c r="F3" s="54" t="s">
        <v>11</v>
      </c>
      <c r="G3" s="50"/>
      <c r="H3" s="50"/>
      <c r="I3" s="55"/>
    </row>
    <row r="4" spans="1:9" ht="39" customHeight="1" x14ac:dyDescent="0.25">
      <c r="A4" s="5"/>
      <c r="B4" s="46"/>
      <c r="C4" s="46"/>
      <c r="D4" s="52"/>
      <c r="E4" s="53"/>
      <c r="F4" s="41" t="s">
        <v>8</v>
      </c>
      <c r="G4" s="41" t="s">
        <v>18</v>
      </c>
      <c r="H4" s="41" t="s">
        <v>14</v>
      </c>
      <c r="I4" s="48" t="s">
        <v>13</v>
      </c>
    </row>
    <row r="5" spans="1:9" ht="13.5" customHeight="1" thickBot="1" x14ac:dyDescent="0.3">
      <c r="A5" s="6"/>
      <c r="B5" s="47"/>
      <c r="C5" s="47"/>
      <c r="D5" s="25" t="s">
        <v>1</v>
      </c>
      <c r="E5" s="26" t="s">
        <v>2</v>
      </c>
      <c r="F5" s="42"/>
      <c r="G5" s="42"/>
      <c r="H5" s="42"/>
      <c r="I5" s="49"/>
    </row>
    <row r="6" spans="1:9" s="13" customFormat="1" ht="13.5" customHeight="1" x14ac:dyDescent="0.3">
      <c r="A6" s="7" t="s">
        <v>3</v>
      </c>
      <c r="B6" s="23">
        <v>6033.6450000000004</v>
      </c>
      <c r="C6" s="23">
        <v>6006.51</v>
      </c>
      <c r="D6" s="8">
        <f t="shared" ref="D6:D11" si="0">+C6-B6</f>
        <v>-27.135000000000218</v>
      </c>
      <c r="E6" s="27">
        <f t="shared" ref="E6:E12" si="1">+D6/B6</f>
        <v>-4.4972814940223062E-3</v>
      </c>
      <c r="F6" s="9">
        <v>-28</v>
      </c>
      <c r="G6" s="10">
        <v>28.08</v>
      </c>
      <c r="H6" s="11">
        <v>6.11</v>
      </c>
      <c r="I6" s="12">
        <v>-33.33</v>
      </c>
    </row>
    <row r="7" spans="1:9" s="13" customFormat="1" ht="13.5" customHeight="1" x14ac:dyDescent="0.3">
      <c r="A7" s="14" t="s">
        <v>4</v>
      </c>
      <c r="B7" s="24">
        <v>880</v>
      </c>
      <c r="C7" s="28">
        <v>873.37</v>
      </c>
      <c r="D7" s="15">
        <f t="shared" si="0"/>
        <v>-6.6299999999999955</v>
      </c>
      <c r="E7" s="27">
        <f t="shared" si="1"/>
        <v>-7.5340909090909043E-3</v>
      </c>
      <c r="F7" s="16">
        <v>-6.95</v>
      </c>
      <c r="G7" s="17">
        <v>4.83</v>
      </c>
      <c r="H7" s="18">
        <v>3.15</v>
      </c>
      <c r="I7" s="19">
        <v>-7.66</v>
      </c>
    </row>
    <row r="8" spans="1:9" s="13" customFormat="1" ht="26.1" customHeight="1" x14ac:dyDescent="0.3">
      <c r="A8" s="22" t="s">
        <v>15</v>
      </c>
      <c r="B8" s="24">
        <v>209</v>
      </c>
      <c r="C8" s="28">
        <v>222.78</v>
      </c>
      <c r="D8" s="15">
        <f t="shared" si="0"/>
        <v>13.780000000000001</v>
      </c>
      <c r="E8" s="27">
        <f t="shared" si="1"/>
        <v>6.5933014354066996E-2</v>
      </c>
      <c r="F8" s="16">
        <v>5.86</v>
      </c>
      <c r="G8" s="17">
        <v>20</v>
      </c>
      <c r="H8" s="18">
        <v>19.28</v>
      </c>
      <c r="I8" s="19">
        <v>-31.36</v>
      </c>
    </row>
    <row r="9" spans="1:9" s="13" customFormat="1" ht="26.1" customHeight="1" x14ac:dyDescent="0.3">
      <c r="A9" s="22" t="s">
        <v>16</v>
      </c>
      <c r="B9" s="24">
        <v>330</v>
      </c>
      <c r="C9" s="28">
        <v>382.06</v>
      </c>
      <c r="D9" s="15">
        <f t="shared" si="0"/>
        <v>52.06</v>
      </c>
      <c r="E9" s="27">
        <f t="shared" si="1"/>
        <v>0.15775757575757576</v>
      </c>
      <c r="F9" s="16">
        <v>29.09</v>
      </c>
      <c r="G9" s="16">
        <v>23.71</v>
      </c>
      <c r="H9" s="20">
        <v>-0.33</v>
      </c>
      <c r="I9" s="19">
        <v>-0.41</v>
      </c>
    </row>
    <row r="10" spans="1:9" s="13" customFormat="1" ht="13.5" customHeight="1" x14ac:dyDescent="0.3">
      <c r="A10" s="14" t="s">
        <v>5</v>
      </c>
      <c r="B10" s="24">
        <v>15.2</v>
      </c>
      <c r="C10" s="28">
        <v>15.1</v>
      </c>
      <c r="D10" s="15">
        <f t="shared" si="0"/>
        <v>-9.9999999999999645E-2</v>
      </c>
      <c r="E10" s="27">
        <f t="shared" si="1"/>
        <v>-6.5789473684210297E-3</v>
      </c>
      <c r="F10" s="21">
        <v>0</v>
      </c>
      <c r="G10" s="16">
        <v>0.4</v>
      </c>
      <c r="H10" s="18">
        <v>-0.11</v>
      </c>
      <c r="I10" s="19">
        <v>-0.39</v>
      </c>
    </row>
    <row r="11" spans="1:9" s="13" customFormat="1" ht="13.5" customHeight="1" x14ac:dyDescent="0.3">
      <c r="A11" s="14" t="s">
        <v>6</v>
      </c>
      <c r="B11" s="24">
        <v>4.37</v>
      </c>
      <c r="C11" s="24">
        <v>4.2699999999999996</v>
      </c>
      <c r="D11" s="35">
        <f t="shared" si="0"/>
        <v>-0.10000000000000053</v>
      </c>
      <c r="E11" s="36">
        <f t="shared" si="1"/>
        <v>-2.288329519450813E-2</v>
      </c>
      <c r="F11" s="21">
        <v>0</v>
      </c>
      <c r="G11" s="37">
        <v>0</v>
      </c>
      <c r="H11" s="18">
        <v>-0.1</v>
      </c>
      <c r="I11" s="38">
        <v>0</v>
      </c>
    </row>
    <row r="12" spans="1:9" s="13" customFormat="1" ht="26.1" customHeight="1" thickBot="1" x14ac:dyDescent="0.35">
      <c r="A12" s="39" t="s">
        <v>17</v>
      </c>
      <c r="B12" s="29">
        <f>SUM(B6:B11)</f>
        <v>7472.2150000000001</v>
      </c>
      <c r="C12" s="30">
        <f>SUM(C6:C11)+0.01</f>
        <v>7504.1000000000013</v>
      </c>
      <c r="D12" s="29">
        <f t="shared" ref="D12" si="2">SUM(D6:D11)</f>
        <v>31.874999999999787</v>
      </c>
      <c r="E12" s="31">
        <f t="shared" si="1"/>
        <v>4.2658033795868813E-3</v>
      </c>
      <c r="F12" s="32">
        <v>0</v>
      </c>
      <c r="G12" s="29">
        <f t="shared" ref="G12" si="3">SUM(G6:G11)</f>
        <v>77.02000000000001</v>
      </c>
      <c r="H12" s="33">
        <f>SUM(H6:H11)</f>
        <v>28</v>
      </c>
      <c r="I12" s="34">
        <f>SUM(I6:I11)</f>
        <v>-73.149999999999991</v>
      </c>
    </row>
    <row r="13" spans="1:9" ht="15" customHeight="1" x14ac:dyDescent="0.25">
      <c r="A13" s="43" t="s">
        <v>7</v>
      </c>
      <c r="B13" s="43"/>
      <c r="C13" s="43"/>
      <c r="D13" s="43"/>
      <c r="E13" s="43"/>
      <c r="F13" s="43"/>
      <c r="G13" s="43"/>
      <c r="H13" s="43"/>
      <c r="I13" s="43"/>
    </row>
    <row r="15" spans="1:9" x14ac:dyDescent="0.25">
      <c r="I15" s="2"/>
    </row>
    <row r="19" spans="9:9" x14ac:dyDescent="0.25">
      <c r="I19" s="3"/>
    </row>
  </sheetData>
  <mergeCells count="11">
    <mergeCell ref="A1:I1"/>
    <mergeCell ref="G4:G5"/>
    <mergeCell ref="A13:I13"/>
    <mergeCell ref="A2:I2"/>
    <mergeCell ref="B3:B5"/>
    <mergeCell ref="C3:C5"/>
    <mergeCell ref="H4:H5"/>
    <mergeCell ref="I4:I5"/>
    <mergeCell ref="D3:E4"/>
    <mergeCell ref="F3:I3"/>
    <mergeCell ref="F4:F5"/>
  </mergeCells>
  <printOptions horizontalCentered="1"/>
  <pageMargins left="0.25" right="0.25" top="0.75" bottom="0.5" header="0.45" footer="0.25"/>
  <pageSetup scale="82" orientation="landscape" r:id="rId1"/>
  <headerFooter alignWithMargins="0">
    <oddHeader>&amp;R&amp;11Attachment 1</oddHeader>
  </headerFooter>
  <ignoredErrors>
    <ignoredError sqref="C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2017 Actuals vs Enacted</vt:lpstr>
      <vt:lpstr>'FY 2017 Actuals vs Enacted'!Print_Area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Monu, Symon</dc:creator>
  <cp:lastModifiedBy>Oxenrider, Clinton J.</cp:lastModifiedBy>
  <dcterms:created xsi:type="dcterms:W3CDTF">2017-05-04T12:15:49Z</dcterms:created>
  <dcterms:modified xsi:type="dcterms:W3CDTF">2018-02-28T12:31:58Z</dcterms:modified>
</cp:coreProperties>
</file>