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8AFD5941-ED14-4472-8BC3-01F75504BB22}" xr6:coauthVersionLast="45" xr6:coauthVersionMax="45" xr10:uidLastSave="{00000000-0000-0000-0000-000000000000}"/>
  <bookViews>
    <workbookView xWindow="6150" yWindow="480" windowWidth="25170" windowHeight="14640" xr2:uid="{F50517FC-3F36-4093-8EEE-AEBD21D61A23}"/>
  </bookViews>
  <sheets>
    <sheet name="DUE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F13" i="1" s="1"/>
  <c r="E12" i="1"/>
  <c r="F12" i="1" s="1"/>
  <c r="E11" i="1"/>
  <c r="F11" i="1" s="1"/>
  <c r="E10" i="1"/>
  <c r="D10" i="1"/>
  <c r="C10" i="1"/>
  <c r="B10" i="1"/>
  <c r="F10" i="1" s="1"/>
  <c r="F9" i="1"/>
  <c r="E9" i="1"/>
  <c r="E8" i="1"/>
  <c r="F8" i="1" s="1"/>
  <c r="F7" i="1"/>
  <c r="E7" i="1"/>
  <c r="D6" i="1"/>
  <c r="D5" i="1" s="1"/>
  <c r="E5" i="1" s="1"/>
  <c r="C6" i="1"/>
  <c r="B6" i="1"/>
  <c r="C5" i="1"/>
  <c r="B5" i="1"/>
  <c r="F5" i="1" s="1"/>
  <c r="E6" i="1" l="1"/>
  <c r="F6" i="1" s="1"/>
</calcChain>
</file>

<file path=xl/sharedStrings.xml><?xml version="1.0" encoding="utf-8"?>
<sst xmlns="http://schemas.openxmlformats.org/spreadsheetml/2006/main" count="17" uniqueCount="17">
  <si>
    <t>(Dollars in Millions)</t>
  </si>
  <si>
    <t>Amount</t>
  </si>
  <si>
    <t>Percent</t>
  </si>
  <si>
    <t>Total</t>
  </si>
  <si>
    <t>FY 2019
Actual</t>
  </si>
  <si>
    <t>FY 2020
(TBD)</t>
  </si>
  <si>
    <t>FY 2021
Request</t>
  </si>
  <si>
    <t>Change over
FY 2019 Actual</t>
  </si>
  <si>
    <t>Learning and Learning Environments</t>
  </si>
  <si>
    <t>DUE Funding</t>
  </si>
  <si>
    <t>EHR Core Research (ECR): STEM
   Learning Environments</t>
  </si>
  <si>
    <t>IUSE: Hispanic Serving Institutions (HSI) Program</t>
  </si>
  <si>
    <t>Improving Undergraduate STEM Education (IUSE)</t>
  </si>
  <si>
    <t>STEM Professional Workforce</t>
  </si>
  <si>
    <t>Advanced Technological Education (ATE)</t>
  </si>
  <si>
    <t>Robert Noyce Teacher Scholarship 
   Program (Noyce) - Annual Funding</t>
  </si>
  <si>
    <t>Robert Noyce Teacher Scholarship 
   Program (Noyce) - No Year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</si>
</sst>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1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Protection="1">
      <protection locked="0"/>
    </xf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165" fontId="2" fillId="2" borderId="0" xfId="0" applyNumberFormat="1" applyFont="1" applyFill="1" applyAlignment="1">
      <alignment horizontal="right" vertical="top"/>
    </xf>
    <xf numFmtId="166" fontId="2" fillId="2" borderId="0" xfId="0" applyNumberFormat="1" applyFont="1" applyFill="1" applyAlignment="1" applyProtection="1">
      <alignment horizontal="right"/>
      <protection locked="0"/>
    </xf>
    <xf numFmtId="166" fontId="2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 applyAlignment="1" applyProtection="1">
      <alignment horizontal="right" vertical="top"/>
      <protection locked="0"/>
    </xf>
    <xf numFmtId="166" fontId="2" fillId="2" borderId="0" xfId="0" applyNumberFormat="1" applyFont="1" applyFill="1" applyAlignment="1">
      <alignment horizontal="right" vertical="top"/>
    </xf>
    <xf numFmtId="0" fontId="1" fillId="2" borderId="4" xfId="0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right"/>
      <protection locked="0"/>
    </xf>
    <xf numFmtId="164" fontId="1" fillId="2" borderId="4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0" xfId="0" applyFont="1" applyFill="1" applyProtection="1">
      <protection locked="0"/>
    </xf>
    <xf numFmtId="166" fontId="1" fillId="2" borderId="0" xfId="0" applyNumberFormat="1" applyFont="1" applyFill="1" applyAlignment="1" applyProtection="1">
      <alignment horizontal="right"/>
      <protection locked="0"/>
    </xf>
    <xf numFmtId="166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left" vertical="top" wrapText="1" indent="1"/>
    </xf>
    <xf numFmtId="0" fontId="3" fillId="2" borderId="1" xfId="0" applyFont="1" applyFill="1" applyBorder="1" applyAlignment="1">
      <alignment horizontal="left" vertical="top" wrapText="1" indent="1"/>
    </xf>
    <xf numFmtId="166" fontId="2" fillId="2" borderId="1" xfId="0" applyNumberFormat="1" applyFont="1" applyFill="1" applyBorder="1" applyAlignment="1" applyProtection="1">
      <alignment horizontal="right"/>
      <protection locked="0"/>
    </xf>
    <xf numFmtId="166" fontId="2" fillId="2" borderId="1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0" fontId="0" fillId="0" borderId="0" xfId="0" applyAlignment="1">
      <alignment vertical="top"/>
    </xf>
  </cellXfs>
  <cellStyles count="3">
    <cellStyle name="Normal" xfId="0" builtinId="0"/>
    <cellStyle name="Normal 2" xfId="1" xr:uid="{98E525E0-C4C8-4C8F-B0C5-285140599F95}"/>
    <cellStyle name="Percent 2" xfId="2" xr:uid="{ECE0D31C-9B32-40F7-AE64-AFE68F79C0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A20B-FD44-44F8-9311-06B4F360E148}">
  <dimension ref="A1:F20"/>
  <sheetViews>
    <sheetView showGridLines="0" tabSelected="1" workbookViewId="0">
      <selection activeCell="D25" sqref="D25"/>
    </sheetView>
  </sheetViews>
  <sheetFormatPr defaultRowHeight="15" x14ac:dyDescent="0.25"/>
  <cols>
    <col min="1" max="1" width="46.5703125" customWidth="1"/>
  </cols>
  <sheetData>
    <row r="1" spans="1:6" x14ac:dyDescent="0.25">
      <c r="A1" s="1" t="s">
        <v>9</v>
      </c>
      <c r="B1" s="1"/>
      <c r="C1" s="1"/>
      <c r="D1" s="1"/>
      <c r="E1" s="1"/>
      <c r="F1" s="1"/>
    </row>
    <row r="2" spans="1:6" ht="15.75" thickBot="1" x14ac:dyDescent="0.3">
      <c r="A2" s="2" t="s">
        <v>0</v>
      </c>
      <c r="B2" s="2"/>
      <c r="C2" s="2"/>
      <c r="D2" s="2"/>
      <c r="E2" s="2"/>
      <c r="F2" s="2"/>
    </row>
    <row r="3" spans="1:6" ht="29.1" customHeight="1" x14ac:dyDescent="0.25">
      <c r="A3" s="3"/>
      <c r="B3" s="4" t="s">
        <v>4</v>
      </c>
      <c r="C3" s="4" t="s">
        <v>5</v>
      </c>
      <c r="D3" s="4" t="s">
        <v>6</v>
      </c>
      <c r="E3" s="5" t="s">
        <v>7</v>
      </c>
      <c r="F3" s="6"/>
    </row>
    <row r="4" spans="1:6" ht="14.1" customHeight="1" x14ac:dyDescent="0.25">
      <c r="A4" s="7"/>
      <c r="B4" s="8"/>
      <c r="C4" s="8"/>
      <c r="D4" s="8"/>
      <c r="E4" s="9" t="s">
        <v>1</v>
      </c>
      <c r="F4" s="9" t="s">
        <v>2</v>
      </c>
    </row>
    <row r="5" spans="1:6" x14ac:dyDescent="0.25">
      <c r="A5" s="16" t="s">
        <v>3</v>
      </c>
      <c r="B5" s="17">
        <f>SUM(B6,B10)</f>
        <v>264.82</v>
      </c>
      <c r="C5" s="17">
        <f>SUM(C6,C10)</f>
        <v>0</v>
      </c>
      <c r="D5" s="17">
        <f>SUM(D6,D10)</f>
        <v>236.59</v>
      </c>
      <c r="E5" s="18">
        <f t="shared" ref="E5:E13" si="0">D5-B5</f>
        <v>-28.22999999999999</v>
      </c>
      <c r="F5" s="19">
        <f t="shared" ref="F5:F13" si="1">IF(B5=0,"N/A",E5/B5)</f>
        <v>-0.10660070991616943</v>
      </c>
    </row>
    <row r="6" spans="1:6" x14ac:dyDescent="0.25">
      <c r="A6" s="20" t="s">
        <v>8</v>
      </c>
      <c r="B6" s="21">
        <f>SUM(B7:B9)</f>
        <v>123.12</v>
      </c>
      <c r="C6" s="21">
        <f>SUM(C7:C9)</f>
        <v>0</v>
      </c>
      <c r="D6" s="21">
        <f>SUM(D7:D9)</f>
        <v>121.15</v>
      </c>
      <c r="E6" s="22">
        <f t="shared" si="0"/>
        <v>-1.9699999999999989</v>
      </c>
      <c r="F6" s="23">
        <f t="shared" si="1"/>
        <v>-1.6000649772579586E-2</v>
      </c>
    </row>
    <row r="7" spans="1:6" ht="25.5" x14ac:dyDescent="0.25">
      <c r="A7" s="24" t="s">
        <v>10</v>
      </c>
      <c r="B7" s="11">
        <v>13.13</v>
      </c>
      <c r="C7" s="11">
        <v>0</v>
      </c>
      <c r="D7" s="11">
        <v>37.6</v>
      </c>
      <c r="E7" s="12">
        <f t="shared" si="0"/>
        <v>24.47</v>
      </c>
      <c r="F7" s="13">
        <f t="shared" si="1"/>
        <v>1.8636709824828634</v>
      </c>
    </row>
    <row r="8" spans="1:6" x14ac:dyDescent="0.25">
      <c r="A8" s="24" t="s">
        <v>11</v>
      </c>
      <c r="B8" s="14">
        <v>20</v>
      </c>
      <c r="C8" s="14">
        <v>0</v>
      </c>
      <c r="D8" s="14">
        <v>9.4600000000000009</v>
      </c>
      <c r="E8" s="15">
        <f t="shared" si="0"/>
        <v>-10.54</v>
      </c>
      <c r="F8" s="10">
        <f t="shared" si="1"/>
        <v>-0.52699999999999991</v>
      </c>
    </row>
    <row r="9" spans="1:6" ht="15" customHeight="1" x14ac:dyDescent="0.25">
      <c r="A9" s="24" t="s">
        <v>12</v>
      </c>
      <c r="B9" s="14">
        <v>89.99</v>
      </c>
      <c r="C9" s="14">
        <v>0</v>
      </c>
      <c r="D9" s="14">
        <v>74.09</v>
      </c>
      <c r="E9" s="15">
        <f t="shared" si="0"/>
        <v>-15.899999999999991</v>
      </c>
      <c r="F9" s="10">
        <f t="shared" si="1"/>
        <v>-0.17668629847760853</v>
      </c>
    </row>
    <row r="10" spans="1:6" x14ac:dyDescent="0.25">
      <c r="A10" s="20" t="s">
        <v>13</v>
      </c>
      <c r="B10" s="21">
        <f>SUM(B11:B13)</f>
        <v>141.69999999999999</v>
      </c>
      <c r="C10" s="21">
        <f>SUM(C11:C13)</f>
        <v>0</v>
      </c>
      <c r="D10" s="21">
        <f>SUM(D11:D13)</f>
        <v>115.44</v>
      </c>
      <c r="E10" s="22">
        <f t="shared" si="0"/>
        <v>-26.259999999999991</v>
      </c>
      <c r="F10" s="23">
        <f t="shared" si="1"/>
        <v>-0.18532110091743115</v>
      </c>
    </row>
    <row r="11" spans="1:6" ht="14.1" customHeight="1" x14ac:dyDescent="0.25">
      <c r="A11" s="24" t="s">
        <v>14</v>
      </c>
      <c r="B11" s="11">
        <v>66.510000000000005</v>
      </c>
      <c r="C11" s="11">
        <v>0</v>
      </c>
      <c r="D11" s="11">
        <v>70.97</v>
      </c>
      <c r="E11" s="12">
        <f t="shared" si="0"/>
        <v>4.4599999999999937</v>
      </c>
      <c r="F11" s="13">
        <f t="shared" si="1"/>
        <v>6.7057585325514854E-2</v>
      </c>
    </row>
    <row r="12" spans="1:6" ht="25.5" x14ac:dyDescent="0.25">
      <c r="A12" s="24" t="s">
        <v>15</v>
      </c>
      <c r="B12" s="11">
        <v>64.5</v>
      </c>
      <c r="C12" s="11">
        <v>0</v>
      </c>
      <c r="D12" s="11">
        <v>44.47</v>
      </c>
      <c r="E12" s="12">
        <f t="shared" si="0"/>
        <v>-20.03</v>
      </c>
      <c r="F12" s="13">
        <f t="shared" si="1"/>
        <v>-0.31054263565891477</v>
      </c>
    </row>
    <row r="13" spans="1:6" ht="27" customHeight="1" thickBot="1" x14ac:dyDescent="0.3">
      <c r="A13" s="25" t="s">
        <v>16</v>
      </c>
      <c r="B13" s="26">
        <v>10.69</v>
      </c>
      <c r="C13" s="26">
        <v>0</v>
      </c>
      <c r="D13" s="26">
        <v>0</v>
      </c>
      <c r="E13" s="27">
        <f t="shared" si="0"/>
        <v>-10.69</v>
      </c>
      <c r="F13" s="28">
        <f t="shared" si="1"/>
        <v>-1</v>
      </c>
    </row>
    <row r="15" spans="1:6" ht="29.1" customHeight="1" x14ac:dyDescent="0.25">
      <c r="C15" s="29"/>
    </row>
    <row r="19" ht="27" customHeight="1" x14ac:dyDescent="0.25"/>
    <row r="20" ht="27" customHeight="1" x14ac:dyDescent="0.25"/>
  </sheetData>
  <mergeCells count="6">
    <mergeCell ref="A1:F1"/>
    <mergeCell ref="A2:F2"/>
    <mergeCell ref="E3:F3"/>
    <mergeCell ref="B3:B4"/>
    <mergeCell ref="C3:C4"/>
    <mergeCell ref="D3:D4"/>
  </mergeCells>
  <pageMargins left="0.7" right="0.7" top="0.75" bottom="0.75" header="0.3" footer="0.3"/>
  <ignoredErrors>
    <ignoredError sqref="B5:D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DUE Funding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Avril</dc:creator>
  <cp:lastModifiedBy>Johnson, Avril</cp:lastModifiedBy>
  <dcterms:created xsi:type="dcterms:W3CDTF">2020-02-07T14:49:01Z</dcterms:created>
  <dcterms:modified xsi:type="dcterms:W3CDTF">2020-02-07T15:57:47Z</dcterms:modified>
</cp:coreProperties>
</file>