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xr:revisionPtr revIDLastSave="0" documentId="8_{9D4F79B6-1106-4746-B33D-47573420F7BF}" xr6:coauthVersionLast="45" xr6:coauthVersionMax="45" xr10:uidLastSave="{00000000-0000-0000-0000-000000000000}"/>
  <bookViews>
    <workbookView xWindow="28690" yWindow="-110" windowWidth="20380" windowHeight="12220" tabRatio="727" xr2:uid="{00000000-000D-0000-FFFF-FFFF00000000}"/>
  </bookViews>
  <sheets>
    <sheet name="NSF Wrkfrce" sheetId="21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21" l="1"/>
  <c r="F22" i="21" s="1"/>
  <c r="F21" i="21"/>
  <c r="E21" i="21"/>
  <c r="D20" i="21"/>
  <c r="D23" i="21" s="1"/>
  <c r="E19" i="21"/>
  <c r="F19" i="21" s="1"/>
  <c r="E18" i="21"/>
  <c r="F18" i="21" s="1"/>
  <c r="E17" i="21"/>
  <c r="F17" i="21" s="1"/>
  <c r="E15" i="21"/>
  <c r="F15" i="21" s="1"/>
  <c r="E14" i="21"/>
  <c r="F14" i="21" s="1"/>
  <c r="D13" i="21"/>
  <c r="C13" i="21"/>
  <c r="C20" i="21" s="1"/>
  <c r="C23" i="21" s="1"/>
  <c r="B13" i="21"/>
  <c r="F10" i="21"/>
  <c r="E10" i="21"/>
  <c r="F8" i="21"/>
  <c r="E8" i="21"/>
  <c r="F7" i="21"/>
  <c r="E7" i="21"/>
  <c r="D6" i="21"/>
  <c r="E6" i="21" s="1"/>
  <c r="C6" i="21"/>
  <c r="B6" i="21"/>
  <c r="F6" i="21" l="1"/>
  <c r="E20" i="21"/>
  <c r="E13" i="21"/>
  <c r="F13" i="21" s="1"/>
  <c r="B20" i="21"/>
  <c r="B23" i="21" l="1"/>
  <c r="F20" i="21"/>
  <c r="F23" i="21" l="1"/>
  <c r="E23" i="21"/>
</calcChain>
</file>

<file path=xl/sharedStrings.xml><?xml version="1.0" encoding="utf-8"?>
<sst xmlns="http://schemas.openxmlformats.org/spreadsheetml/2006/main" count="25" uniqueCount="22">
  <si>
    <t xml:space="preserve">Full-Time Equivalents (FTE) </t>
  </si>
  <si>
    <t>Regular</t>
  </si>
  <si>
    <t>Office of the Inspector General</t>
  </si>
  <si>
    <t>Arctic Research Commission</t>
  </si>
  <si>
    <t>IPAs (FTE)</t>
  </si>
  <si>
    <t>Detailees to NSF</t>
  </si>
  <si>
    <t xml:space="preserve"> NSF Workforce</t>
  </si>
  <si>
    <t>Amount</t>
  </si>
  <si>
    <t>Percent</t>
  </si>
  <si>
    <t>FTE Allocation</t>
  </si>
  <si>
    <t>Total, Federal Employees (FTE) Usage</t>
  </si>
  <si>
    <t xml:space="preserve">AOAM </t>
  </si>
  <si>
    <r>
      <t>Pathways Interns</t>
    </r>
    <r>
      <rPr>
        <vertAlign val="superscript"/>
        <sz val="10"/>
        <color theme="1"/>
        <rFont val="Arial"/>
        <family val="2"/>
      </rPr>
      <t>1</t>
    </r>
  </si>
  <si>
    <t>Total, NSF Workforce (FTE)</t>
  </si>
  <si>
    <t>IPAs</t>
  </si>
  <si>
    <t>Office of the National Science Board</t>
  </si>
  <si>
    <t>FY 2019 Actual</t>
  </si>
  <si>
    <t>FY 2021 Request</t>
  </si>
  <si>
    <t>Change over 
FY 2019 Actual</t>
  </si>
  <si>
    <t>FY 2020
(TBD)</t>
  </si>
  <si>
    <t>FTE Usage (Actual/Projected)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</si>
  <si>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The Pathways Intern program was established by Executive Order 13562, Recruiting and Hiring Students and Recent Graduates. The internship program offers part- or full-time paid internships in federal agencies to qualifying students (students in high schools, community colleges, four-year colleges, trade schools, career and technical education programs, and other qualifying technical education programs).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</si>
</sst>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0.0%"/>
    <numFmt numFmtId="167" formatCode="#,##0;\-#,##0;&quot;-&quot;??"/>
    <numFmt numFmtId="168" formatCode="#,##0.00;\-#,##0.00;&quot;-&quot;??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vertAlign val="superscript"/>
      <sz val="10"/>
      <color theme="1"/>
      <name val="Arial"/>
      <family val="2"/>
    </font>
    <font>
      <u/>
      <sz val="10"/>
      <color theme="1"/>
      <name val="Arial"/>
      <family val="2"/>
    </font>
    <font>
      <sz val="9.5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6" applyNumberFormat="0" applyAlignment="0" applyProtection="0"/>
    <xf numFmtId="165" fontId="8" fillId="22" borderId="7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5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8" applyNumberFormat="0" applyBorder="0" applyProtection="0">
      <alignment horizontal="left" wrapText="1"/>
    </xf>
    <xf numFmtId="165" fontId="3" fillId="0" borderId="8" applyNumberFormat="0" applyBorder="0" applyProtection="0">
      <alignment horizontal="left" wrapText="1"/>
    </xf>
    <xf numFmtId="165" fontId="3" fillId="0" borderId="8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8" applyNumberFormat="0" applyBorder="0" applyProtection="0">
      <alignment horizontal="right" wrapText="1"/>
    </xf>
    <xf numFmtId="165" fontId="3" fillId="0" borderId="8" applyNumberFormat="0" applyBorder="0" applyProtection="0">
      <alignment horizontal="right" wrapText="1"/>
    </xf>
    <xf numFmtId="165" fontId="3" fillId="0" borderId="8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9" applyNumberFormat="0" applyFill="0" applyAlignment="0" applyProtection="0"/>
    <xf numFmtId="165" fontId="14" fillId="0" borderId="10" applyNumberFormat="0" applyFill="0" applyAlignment="0" applyProtection="0"/>
    <xf numFmtId="165" fontId="15" fillId="0" borderId="11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6" applyNumberFormat="0" applyAlignment="0" applyProtection="0"/>
    <xf numFmtId="165" fontId="17" fillId="0" borderId="12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3" applyNumberFormat="0" applyFont="0" applyAlignment="0" applyProtection="0"/>
    <xf numFmtId="165" fontId="2" fillId="2" borderId="3" applyNumberFormat="0" applyFont="0" applyAlignment="0" applyProtection="0"/>
    <xf numFmtId="165" fontId="19" fillId="21" borderId="14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5" applyNumberFormat="0" applyFill="0" applyAlignment="0" applyProtection="0"/>
    <xf numFmtId="165" fontId="22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8" fillId="0" borderId="18" applyNumberFormat="0" applyFill="0" applyAlignment="0" applyProtection="0"/>
    <xf numFmtId="165" fontId="29" fillId="0" borderId="19" applyNumberFormat="0" applyFill="0" applyAlignment="0" applyProtection="0"/>
    <xf numFmtId="165" fontId="30" fillId="0" borderId="20" applyNumberFormat="0" applyFill="0" applyAlignment="0" applyProtection="0"/>
    <xf numFmtId="165" fontId="30" fillId="0" borderId="0" applyNumberFormat="0" applyFill="0" applyBorder="0" applyAlignment="0" applyProtection="0"/>
    <xf numFmtId="165" fontId="31" fillId="25" borderId="0" applyNumberFormat="0" applyBorder="0" applyAlignment="0" applyProtection="0"/>
    <xf numFmtId="165" fontId="32" fillId="26" borderId="0" applyNumberFormat="0" applyBorder="0" applyAlignment="0" applyProtection="0"/>
    <xf numFmtId="165" fontId="33" fillId="27" borderId="0" applyNumberFormat="0" applyBorder="0" applyAlignment="0" applyProtection="0"/>
    <xf numFmtId="165" fontId="34" fillId="28" borderId="21" applyNumberFormat="0" applyAlignment="0" applyProtection="0"/>
    <xf numFmtId="165" fontId="35" fillId="29" borderId="22" applyNumberFormat="0" applyAlignment="0" applyProtection="0"/>
    <xf numFmtId="165" fontId="36" fillId="29" borderId="21" applyNumberFormat="0" applyAlignment="0" applyProtection="0"/>
    <xf numFmtId="165" fontId="37" fillId="0" borderId="23" applyNumberFormat="0" applyFill="0" applyAlignment="0" applyProtection="0"/>
    <xf numFmtId="165" fontId="38" fillId="30" borderId="24" applyNumberFormat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25" applyNumberFormat="0" applyFill="0" applyAlignment="0" applyProtection="0"/>
    <xf numFmtId="165" fontId="42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2" fillId="34" borderId="0" applyNumberFormat="0" applyBorder="0" applyAlignment="0" applyProtection="0"/>
    <xf numFmtId="165" fontId="42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2" fillId="38" borderId="0" applyNumberFormat="0" applyBorder="0" applyAlignment="0" applyProtection="0"/>
    <xf numFmtId="165" fontId="42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2" fillId="42" borderId="0" applyNumberFormat="0" applyBorder="0" applyAlignment="0" applyProtection="0"/>
    <xf numFmtId="165" fontId="42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2" fillId="46" borderId="0" applyNumberFormat="0" applyBorder="0" applyAlignment="0" applyProtection="0"/>
    <xf numFmtId="165" fontId="42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2" fillId="50" borderId="0" applyNumberFormat="0" applyBorder="0" applyAlignment="0" applyProtection="0"/>
    <xf numFmtId="165" fontId="42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2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3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44" fillId="55" borderId="26">
      <alignment horizontal="right"/>
    </xf>
    <xf numFmtId="165" fontId="44" fillId="55" borderId="26">
      <alignment horizontal="right"/>
    </xf>
    <xf numFmtId="3" fontId="9" fillId="55" borderId="26">
      <alignment horizontal="right"/>
    </xf>
    <xf numFmtId="3" fontId="9" fillId="55" borderId="26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5" fillId="57" borderId="27">
      <alignment horizontal="center" vertical="center"/>
    </xf>
    <xf numFmtId="49" fontId="23" fillId="58" borderId="30">
      <alignment horizontal="center" vertical="center"/>
    </xf>
    <xf numFmtId="165" fontId="46" fillId="0" borderId="17">
      <alignment horizontal="center" vertical="center"/>
    </xf>
    <xf numFmtId="165" fontId="47" fillId="59" borderId="31">
      <alignment horizontal="center" vertical="center" textRotation="90" wrapText="1"/>
    </xf>
    <xf numFmtId="165" fontId="48" fillId="0" borderId="28">
      <alignment horizontal="left" wrapText="1"/>
    </xf>
    <xf numFmtId="165" fontId="48" fillId="0" borderId="28">
      <alignment horizontal="left" wrapText="1"/>
    </xf>
    <xf numFmtId="165" fontId="48" fillId="58" borderId="28">
      <alignment horizontal="left" wrapText="1"/>
    </xf>
    <xf numFmtId="165" fontId="48" fillId="58" borderId="28">
      <alignment horizontal="left" wrapText="1"/>
    </xf>
    <xf numFmtId="165" fontId="49" fillId="59" borderId="0">
      <alignment horizontal="center"/>
    </xf>
    <xf numFmtId="165" fontId="48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5" fillId="57" borderId="29">
      <alignment horizontal="center" vertical="center"/>
    </xf>
    <xf numFmtId="165" fontId="50" fillId="58" borderId="30">
      <alignment horizontal="center" vertical="center"/>
    </xf>
    <xf numFmtId="165" fontId="51" fillId="0" borderId="0">
      <alignment horizontal="left" vertical="top" wrapText="1"/>
    </xf>
    <xf numFmtId="165" fontId="52" fillId="56" borderId="32">
      <alignment horizontal="left" vertical="top" wrapText="1" indent="8"/>
    </xf>
    <xf numFmtId="165" fontId="50" fillId="0" borderId="0">
      <alignment horizontal="left" indent="5"/>
    </xf>
    <xf numFmtId="165" fontId="36" fillId="29" borderId="21" applyNumberFormat="0" applyAlignment="0" applyProtection="0"/>
    <xf numFmtId="165" fontId="36" fillId="29" borderId="21" applyNumberFormat="0" applyAlignment="0" applyProtection="0"/>
    <xf numFmtId="165" fontId="36" fillId="29" borderId="21" applyNumberFormat="0" applyAlignment="0" applyProtection="0"/>
    <xf numFmtId="165" fontId="36" fillId="29" borderId="21" applyNumberFormat="0" applyAlignment="0" applyProtection="0"/>
    <xf numFmtId="165" fontId="36" fillId="29" borderId="21" applyNumberFormat="0" applyAlignment="0" applyProtection="0"/>
    <xf numFmtId="165" fontId="38" fillId="30" borderId="24" applyNumberFormat="0" applyAlignment="0" applyProtection="0"/>
    <xf numFmtId="165" fontId="38" fillId="30" borderId="24" applyNumberFormat="0" applyAlignment="0" applyProtection="0"/>
    <xf numFmtId="165" fontId="38" fillId="30" borderId="24" applyNumberFormat="0" applyAlignment="0" applyProtection="0"/>
    <xf numFmtId="165" fontId="38" fillId="30" borderId="24" applyNumberFormat="0" applyAlignment="0" applyProtection="0"/>
    <xf numFmtId="165" fontId="38" fillId="30" borderId="2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3" fillId="0" borderId="0">
      <protection locked="0"/>
    </xf>
    <xf numFmtId="6" fontId="54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3" fillId="0" borderId="0">
      <protection locked="0"/>
    </xf>
    <xf numFmtId="164" fontId="53" fillId="0" borderId="0">
      <protection locked="0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4" fontId="53" fillId="0" borderId="0">
      <protection locked="0"/>
    </xf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9" fillId="0" borderId="19" applyNumberFormat="0" applyFill="0" applyAlignment="0" applyProtection="0"/>
    <xf numFmtId="165" fontId="29" fillId="0" borderId="19" applyNumberFormat="0" applyFill="0" applyAlignment="0" applyProtection="0"/>
    <xf numFmtId="165" fontId="29" fillId="0" borderId="19" applyNumberFormat="0" applyFill="0" applyAlignment="0" applyProtection="0"/>
    <xf numFmtId="165" fontId="29" fillId="0" borderId="19" applyNumberFormat="0" applyFill="0" applyAlignment="0" applyProtection="0"/>
    <xf numFmtId="165" fontId="29" fillId="0" borderId="19" applyNumberFormat="0" applyFill="0" applyAlignment="0" applyProtection="0"/>
    <xf numFmtId="165" fontId="30" fillId="0" borderId="20" applyNumberFormat="0" applyFill="0" applyAlignment="0" applyProtection="0"/>
    <xf numFmtId="165" fontId="30" fillId="0" borderId="20" applyNumberFormat="0" applyFill="0" applyAlignment="0" applyProtection="0"/>
    <xf numFmtId="165" fontId="30" fillId="0" borderId="20" applyNumberFormat="0" applyFill="0" applyAlignment="0" applyProtection="0"/>
    <xf numFmtId="165" fontId="30" fillId="0" borderId="20" applyNumberFormat="0" applyFill="0" applyAlignment="0" applyProtection="0"/>
    <xf numFmtId="165" fontId="30" fillId="0" borderId="20" applyNumberFormat="0" applyFill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55" fillId="0" borderId="0" applyNumberFormat="0" applyFill="0" applyBorder="0" applyAlignment="0" applyProtection="0">
      <alignment vertical="top"/>
      <protection locked="0"/>
    </xf>
    <xf numFmtId="165" fontId="43" fillId="0" borderId="0" applyNumberFormat="0" applyFill="0" applyBorder="0" applyAlignment="0" applyProtection="0">
      <alignment vertical="top"/>
      <protection locked="0"/>
    </xf>
    <xf numFmtId="165" fontId="34" fillId="28" borderId="21" applyNumberFormat="0" applyAlignment="0" applyProtection="0"/>
    <xf numFmtId="165" fontId="34" fillId="28" borderId="21" applyNumberFormat="0" applyAlignment="0" applyProtection="0"/>
    <xf numFmtId="165" fontId="34" fillId="28" borderId="21" applyNumberFormat="0" applyAlignment="0" applyProtection="0"/>
    <xf numFmtId="165" fontId="34" fillId="28" borderId="21" applyNumberFormat="0" applyAlignment="0" applyProtection="0"/>
    <xf numFmtId="165" fontId="34" fillId="28" borderId="21" applyNumberFormat="0" applyAlignment="0" applyProtection="0"/>
    <xf numFmtId="165" fontId="37" fillId="0" borderId="23" applyNumberFormat="0" applyFill="0" applyAlignment="0" applyProtection="0"/>
    <xf numFmtId="165" fontId="37" fillId="0" borderId="23" applyNumberFormat="0" applyFill="0" applyAlignment="0" applyProtection="0"/>
    <xf numFmtId="165" fontId="37" fillId="0" borderId="23" applyNumberFormat="0" applyFill="0" applyAlignment="0" applyProtection="0"/>
    <xf numFmtId="165" fontId="37" fillId="0" borderId="23" applyNumberFormat="0" applyFill="0" applyAlignment="0" applyProtection="0"/>
    <xf numFmtId="165" fontId="37" fillId="0" borderId="23" applyNumberFormat="0" applyFill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52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5" fillId="29" borderId="22" applyNumberFormat="0" applyAlignment="0" applyProtection="0"/>
    <xf numFmtId="165" fontId="35" fillId="29" borderId="22" applyNumberFormat="0" applyAlignment="0" applyProtection="0"/>
    <xf numFmtId="165" fontId="35" fillId="29" borderId="22" applyNumberFormat="0" applyAlignment="0" applyProtection="0"/>
    <xf numFmtId="165" fontId="35" fillId="29" borderId="22" applyNumberFormat="0" applyAlignment="0" applyProtection="0"/>
    <xf numFmtId="165" fontId="35" fillId="29" borderId="2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6" fillId="0" borderId="1">
      <alignment horizontal="center"/>
    </xf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41" fillId="0" borderId="25" applyNumberFormat="0" applyFill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9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61" fillId="0" borderId="18" applyNumberFormat="0" applyFill="0" applyAlignment="0" applyProtection="0"/>
    <xf numFmtId="165" fontId="62" fillId="0" borderId="19" applyNumberFormat="0" applyFill="0" applyAlignment="0" applyProtection="0"/>
    <xf numFmtId="165" fontId="63" fillId="0" borderId="20" applyNumberFormat="0" applyFill="0" applyAlignment="0" applyProtection="0"/>
    <xf numFmtId="165" fontId="63" fillId="0" borderId="0" applyNumberFormat="0" applyFill="0" applyBorder="0" applyAlignment="0" applyProtection="0"/>
    <xf numFmtId="165" fontId="64" fillId="25" borderId="0" applyNumberFormat="0" applyBorder="0" applyAlignment="0" applyProtection="0"/>
    <xf numFmtId="165" fontId="65" fillId="26" borderId="0" applyNumberFormat="0" applyBorder="0" applyAlignment="0" applyProtection="0"/>
    <xf numFmtId="165" fontId="66" fillId="27" borderId="0" applyNumberFormat="0" applyBorder="0" applyAlignment="0" applyProtection="0"/>
    <xf numFmtId="165" fontId="67" fillId="28" borderId="21" applyNumberFormat="0" applyAlignment="0" applyProtection="0"/>
    <xf numFmtId="165" fontId="68" fillId="29" borderId="22" applyNumberFormat="0" applyAlignment="0" applyProtection="0"/>
    <xf numFmtId="165" fontId="69" fillId="29" borderId="21" applyNumberFormat="0" applyAlignment="0" applyProtection="0"/>
    <xf numFmtId="165" fontId="70" fillId="0" borderId="23" applyNumberFormat="0" applyFill="0" applyAlignment="0" applyProtection="0"/>
    <xf numFmtId="165" fontId="71" fillId="30" borderId="24" applyNumberFormat="0" applyAlignment="0" applyProtection="0"/>
    <xf numFmtId="165" fontId="60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73" fillId="0" borderId="25" applyNumberFormat="0" applyFill="0" applyAlignment="0" applyProtection="0"/>
    <xf numFmtId="165" fontId="74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4" fillId="34" borderId="0" applyNumberFormat="0" applyBorder="0" applyAlignment="0" applyProtection="0"/>
    <xf numFmtId="165" fontId="74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4" fillId="38" borderId="0" applyNumberFormat="0" applyBorder="0" applyAlignment="0" applyProtection="0"/>
    <xf numFmtId="165" fontId="74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4" fillId="42" borderId="0" applyNumberFormat="0" applyBorder="0" applyAlignment="0" applyProtection="0"/>
    <xf numFmtId="165" fontId="74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4" fillId="46" borderId="0" applyNumberFormat="0" applyBorder="0" applyAlignment="0" applyProtection="0"/>
    <xf numFmtId="165" fontId="74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4" fillId="50" borderId="0" applyNumberFormat="0" applyBorder="0" applyAlignment="0" applyProtection="0"/>
    <xf numFmtId="165" fontId="74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4" fillId="54" borderId="0" applyNumberFormat="0" applyBorder="0" applyAlignment="0" applyProtection="0"/>
    <xf numFmtId="165" fontId="75" fillId="0" borderId="0" applyNumberFormat="0" applyFill="0" applyBorder="0" applyAlignment="0" applyProtection="0"/>
    <xf numFmtId="165" fontId="76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3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7" fillId="0" borderId="0" applyNumberFormat="0" applyFill="0" applyBorder="0" applyAlignment="0" applyProtection="0"/>
    <xf numFmtId="165" fontId="28" fillId="0" borderId="18" applyNumberFormat="0" applyFill="0" applyAlignment="0" applyProtection="0"/>
    <xf numFmtId="165" fontId="29" fillId="0" borderId="19" applyNumberFormat="0" applyFill="0" applyAlignment="0" applyProtection="0"/>
    <xf numFmtId="165" fontId="30" fillId="0" borderId="20" applyNumberFormat="0" applyFill="0" applyAlignment="0" applyProtection="0"/>
    <xf numFmtId="165" fontId="30" fillId="0" borderId="0" applyNumberFormat="0" applyFill="0" applyBorder="0" applyAlignment="0" applyProtection="0"/>
    <xf numFmtId="165" fontId="31" fillId="25" borderId="0" applyNumberFormat="0" applyBorder="0" applyAlignment="0" applyProtection="0"/>
    <xf numFmtId="165" fontId="32" fillId="26" borderId="0" applyNumberFormat="0" applyBorder="0" applyAlignment="0" applyProtection="0"/>
    <xf numFmtId="165" fontId="33" fillId="27" borderId="0" applyNumberFormat="0" applyBorder="0" applyAlignment="0" applyProtection="0"/>
    <xf numFmtId="165" fontId="34" fillId="28" borderId="21" applyNumberFormat="0" applyAlignment="0" applyProtection="0"/>
    <xf numFmtId="165" fontId="35" fillId="29" borderId="22" applyNumberFormat="0" applyAlignment="0" applyProtection="0"/>
    <xf numFmtId="165" fontId="36" fillId="29" borderId="21" applyNumberFormat="0" applyAlignment="0" applyProtection="0"/>
    <xf numFmtId="165" fontId="37" fillId="0" borderId="23" applyNumberFormat="0" applyFill="0" applyAlignment="0" applyProtection="0"/>
    <xf numFmtId="165" fontId="38" fillId="30" borderId="24" applyNumberFormat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25" applyNumberFormat="0" applyFill="0" applyAlignment="0" applyProtection="0"/>
    <xf numFmtId="165" fontId="42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2" fillId="34" borderId="0" applyNumberFormat="0" applyBorder="0" applyAlignment="0" applyProtection="0"/>
    <xf numFmtId="165" fontId="42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2" fillId="38" borderId="0" applyNumberFormat="0" applyBorder="0" applyAlignment="0" applyProtection="0"/>
    <xf numFmtId="165" fontId="42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2" fillId="42" borderId="0" applyNumberFormat="0" applyBorder="0" applyAlignment="0" applyProtection="0"/>
    <xf numFmtId="165" fontId="42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2" fillId="46" borderId="0" applyNumberFormat="0" applyBorder="0" applyAlignment="0" applyProtection="0"/>
    <xf numFmtId="165" fontId="42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2" fillId="50" borderId="0" applyNumberFormat="0" applyBorder="0" applyAlignment="0" applyProtection="0"/>
    <xf numFmtId="165" fontId="42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2" fillId="54" borderId="0" applyNumberFormat="0" applyBorder="0" applyAlignment="0" applyProtection="0"/>
    <xf numFmtId="0" fontId="1" fillId="0" borderId="0"/>
  </cellStyleXfs>
  <cellXfs count="77">
    <xf numFmtId="165" fontId="0" fillId="0" borderId="0" xfId="0"/>
    <xf numFmtId="165" fontId="57" fillId="0" borderId="0" xfId="0" applyFont="1"/>
    <xf numFmtId="165" fontId="25" fillId="0" borderId="0" xfId="0" applyFont="1"/>
    <xf numFmtId="0" fontId="57" fillId="0" borderId="0" xfId="0" applyNumberFormat="1" applyFont="1"/>
    <xf numFmtId="166" fontId="25" fillId="0" borderId="0" xfId="6080" applyNumberFormat="1" applyFont="1" applyAlignment="1">
      <alignment horizontal="right" vertical="top"/>
    </xf>
    <xf numFmtId="0" fontId="25" fillId="0" borderId="0" xfId="0" applyNumberFormat="1" applyFont="1" applyBorder="1"/>
    <xf numFmtId="0" fontId="25" fillId="0" borderId="2" xfId="0" applyNumberFormat="1" applyFont="1" applyBorder="1"/>
    <xf numFmtId="165" fontId="26" fillId="0" borderId="0" xfId="0" applyFont="1"/>
    <xf numFmtId="166" fontId="25" fillId="0" borderId="0" xfId="6080" applyNumberFormat="1" applyFont="1" applyBorder="1" applyAlignment="1">
      <alignment horizontal="right" vertical="top"/>
    </xf>
    <xf numFmtId="168" fontId="25" fillId="0" borderId="0" xfId="0" applyNumberFormat="1" applyFont="1" applyBorder="1" applyAlignment="1">
      <alignment horizontal="right" vertical="top"/>
    </xf>
    <xf numFmtId="168" fontId="25" fillId="0" borderId="0" xfId="0" applyNumberFormat="1" applyFont="1" applyAlignment="1">
      <alignment horizontal="right" vertical="top"/>
    </xf>
    <xf numFmtId="165" fontId="3" fillId="0" borderId="0" xfId="0" applyFont="1" applyBorder="1" applyAlignment="1">
      <alignment horizontal="right"/>
    </xf>
    <xf numFmtId="167" fontId="25" fillId="0" borderId="0" xfId="0" applyNumberFormat="1" applyFont="1" applyBorder="1" applyAlignment="1">
      <alignment vertical="top"/>
    </xf>
    <xf numFmtId="167" fontId="25" fillId="0" borderId="17" xfId="0" applyNumberFormat="1" applyFont="1" applyBorder="1" applyAlignment="1">
      <alignment vertical="top"/>
    </xf>
    <xf numFmtId="167" fontId="25" fillId="0" borderId="2" xfId="0" applyNumberFormat="1" applyFont="1" applyBorder="1" applyAlignment="1">
      <alignment vertical="top"/>
    </xf>
    <xf numFmtId="167" fontId="24" fillId="0" borderId="0" xfId="0" applyNumberFormat="1" applyFont="1" applyBorder="1" applyAlignment="1">
      <alignment vertical="top"/>
    </xf>
    <xf numFmtId="167" fontId="25" fillId="0" borderId="0" xfId="0" applyNumberFormat="1" applyFont="1" applyAlignment="1">
      <alignment vertical="top"/>
    </xf>
    <xf numFmtId="167" fontId="24" fillId="0" borderId="4" xfId="0" applyNumberFormat="1" applyFont="1" applyBorder="1" applyAlignment="1">
      <alignment vertical="top"/>
    </xf>
    <xf numFmtId="167" fontId="24" fillId="0" borderId="0" xfId="0" applyNumberFormat="1" applyFont="1" applyAlignment="1">
      <alignment vertical="top"/>
    </xf>
    <xf numFmtId="166" fontId="24" fillId="0" borderId="34" xfId="6080" applyNumberFormat="1" applyFont="1" applyBorder="1" applyAlignment="1">
      <alignment horizontal="right" vertical="top"/>
    </xf>
    <xf numFmtId="0" fontId="25" fillId="0" borderId="0" xfId="0" applyNumberFormat="1" applyFont="1" applyBorder="1" applyAlignment="1">
      <alignment horizontal="left" vertical="top"/>
    </xf>
    <xf numFmtId="3" fontId="25" fillId="0" borderId="0" xfId="0" applyNumberFormat="1" applyFont="1" applyBorder="1" applyAlignment="1">
      <alignment vertical="top"/>
    </xf>
    <xf numFmtId="3" fontId="26" fillId="0" borderId="0" xfId="0" applyNumberFormat="1" applyFont="1" applyFill="1" applyBorder="1" applyAlignment="1">
      <alignment vertical="top"/>
    </xf>
    <xf numFmtId="0" fontId="25" fillId="0" borderId="2" xfId="0" applyNumberFormat="1" applyFont="1" applyBorder="1" applyAlignment="1">
      <alignment horizontal="left" vertical="top"/>
    </xf>
    <xf numFmtId="0" fontId="24" fillId="0" borderId="4" xfId="0" applyNumberFormat="1" applyFont="1" applyBorder="1" applyAlignment="1">
      <alignment vertical="top"/>
    </xf>
    <xf numFmtId="3" fontId="24" fillId="0" borderId="4" xfId="0" applyNumberFormat="1" applyFont="1" applyFill="1" applyBorder="1" applyAlignment="1">
      <alignment vertical="top"/>
    </xf>
    <xf numFmtId="0" fontId="26" fillId="0" borderId="0" xfId="0" applyNumberFormat="1" applyFont="1" applyBorder="1" applyAlignment="1">
      <alignment vertical="top"/>
    </xf>
    <xf numFmtId="3" fontId="25" fillId="0" borderId="0" xfId="0" applyNumberFormat="1" applyFont="1" applyFill="1" applyBorder="1" applyAlignment="1">
      <alignment vertical="top"/>
    </xf>
    <xf numFmtId="0" fontId="25" fillId="0" borderId="0" xfId="0" applyNumberFormat="1" applyFont="1" applyBorder="1" applyAlignment="1">
      <alignment vertical="top"/>
    </xf>
    <xf numFmtId="3" fontId="25" fillId="0" borderId="2" xfId="0" applyNumberFormat="1" applyFont="1" applyFill="1" applyBorder="1" applyAlignment="1">
      <alignment vertical="top"/>
    </xf>
    <xf numFmtId="0" fontId="24" fillId="0" borderId="0" xfId="0" applyNumberFormat="1" applyFont="1" applyBorder="1" applyAlignment="1">
      <alignment horizontal="left" vertical="top"/>
    </xf>
    <xf numFmtId="3" fontId="24" fillId="0" borderId="0" xfId="0" applyNumberFormat="1" applyFont="1" applyFill="1" applyBorder="1" applyAlignment="1">
      <alignment vertical="top"/>
    </xf>
    <xf numFmtId="3" fontId="24" fillId="0" borderId="34" xfId="0" applyNumberFormat="1" applyFont="1" applyBorder="1" applyAlignment="1">
      <alignment horizontal="right" vertical="top"/>
    </xf>
    <xf numFmtId="0" fontId="25" fillId="0" borderId="0" xfId="0" applyNumberFormat="1" applyFont="1" applyFill="1" applyBorder="1" applyAlignment="1">
      <alignment vertical="top"/>
    </xf>
    <xf numFmtId="41" fontId="25" fillId="0" borderId="0" xfId="0" applyNumberFormat="1" applyFont="1" applyBorder="1" applyAlignment="1">
      <alignment horizontal="right" vertical="top"/>
    </xf>
    <xf numFmtId="3" fontId="24" fillId="0" borderId="4" xfId="0" applyNumberFormat="1" applyFont="1" applyBorder="1" applyAlignment="1">
      <alignment vertical="top"/>
    </xf>
    <xf numFmtId="166" fontId="24" fillId="0" borderId="4" xfId="6080" applyNumberFormat="1" applyFont="1" applyBorder="1" applyAlignment="1">
      <alignment horizontal="right" vertical="top"/>
    </xf>
    <xf numFmtId="165" fontId="25" fillId="0" borderId="0" xfId="0" applyFont="1" applyBorder="1" applyAlignment="1">
      <alignment horizontal="right" wrapText="1"/>
    </xf>
    <xf numFmtId="0" fontId="26" fillId="0" borderId="0" xfId="0" applyNumberFormat="1" applyFont="1" applyBorder="1"/>
    <xf numFmtId="165" fontId="25" fillId="0" borderId="0" xfId="0" applyFont="1" applyFill="1" applyBorder="1" applyAlignment="1">
      <alignment horizontal="right" wrapText="1"/>
    </xf>
    <xf numFmtId="3" fontId="78" fillId="0" borderId="0" xfId="0" applyNumberFormat="1" applyFont="1" applyBorder="1" applyAlignment="1">
      <alignment vertical="top"/>
    </xf>
    <xf numFmtId="0" fontId="25" fillId="0" borderId="0" xfId="0" applyNumberFormat="1" applyFont="1" applyFill="1" applyBorder="1" applyAlignment="1">
      <alignment horizontal="left" vertical="top" indent="2"/>
    </xf>
    <xf numFmtId="0" fontId="25" fillId="0" borderId="16" xfId="0" applyNumberFormat="1" applyFont="1" applyFill="1" applyBorder="1" applyAlignment="1">
      <alignment horizontal="left" vertical="top" indent="2"/>
    </xf>
    <xf numFmtId="3" fontId="25" fillId="0" borderId="16" xfId="0" applyNumberFormat="1" applyFont="1" applyFill="1" applyBorder="1" applyAlignment="1">
      <alignment vertical="top"/>
    </xf>
    <xf numFmtId="168" fontId="25" fillId="0" borderId="16" xfId="0" applyNumberFormat="1" applyFont="1" applyBorder="1" applyAlignment="1">
      <alignment horizontal="right" vertical="top"/>
    </xf>
    <xf numFmtId="0" fontId="24" fillId="0" borderId="0" xfId="0" applyNumberFormat="1" applyFont="1" applyBorder="1" applyAlignment="1">
      <alignment vertical="top"/>
    </xf>
    <xf numFmtId="168" fontId="24" fillId="0" borderId="0" xfId="0" applyNumberFormat="1" applyFont="1" applyBorder="1" applyAlignment="1">
      <alignment horizontal="right" vertical="top"/>
    </xf>
    <xf numFmtId="0" fontId="25" fillId="0" borderId="17" xfId="0" applyNumberFormat="1" applyFont="1" applyBorder="1" applyAlignment="1">
      <alignment vertical="top"/>
    </xf>
    <xf numFmtId="3" fontId="25" fillId="0" borderId="17" xfId="0" applyNumberFormat="1" applyFont="1" applyFill="1" applyBorder="1" applyAlignment="1">
      <alignment vertical="top"/>
    </xf>
    <xf numFmtId="167" fontId="25" fillId="0" borderId="17" xfId="0" applyNumberFormat="1" applyFont="1" applyBorder="1" applyAlignment="1">
      <alignment horizontal="right" vertical="top"/>
    </xf>
    <xf numFmtId="166" fontId="25" fillId="0" borderId="17" xfId="6080" applyNumberFormat="1" applyFont="1" applyBorder="1" applyAlignment="1">
      <alignment horizontal="right" vertical="top"/>
    </xf>
    <xf numFmtId="0" fontId="26" fillId="0" borderId="35" xfId="0" applyNumberFormat="1" applyFont="1" applyBorder="1" applyAlignment="1">
      <alignment vertical="top"/>
    </xf>
    <xf numFmtId="3" fontId="26" fillId="0" borderId="35" xfId="0" applyNumberFormat="1" applyFont="1" applyFill="1" applyBorder="1" applyAlignment="1">
      <alignment vertical="top"/>
    </xf>
    <xf numFmtId="167" fontId="25" fillId="0" borderId="35" xfId="0" applyNumberFormat="1" applyFont="1" applyBorder="1" applyAlignment="1">
      <alignment vertical="top"/>
    </xf>
    <xf numFmtId="168" fontId="25" fillId="0" borderId="35" xfId="0" applyNumberFormat="1" applyFont="1" applyBorder="1" applyAlignment="1">
      <alignment horizontal="right" vertical="top"/>
    </xf>
    <xf numFmtId="3" fontId="78" fillId="0" borderId="0" xfId="0" applyNumberFormat="1" applyFont="1" applyFill="1" applyBorder="1" applyAlignment="1">
      <alignment vertical="top"/>
    </xf>
    <xf numFmtId="0" fontId="25" fillId="0" borderId="0" xfId="0" applyNumberFormat="1" applyFont="1" applyBorder="1" applyAlignment="1">
      <alignment horizontal="left" vertical="top" indent="1"/>
    </xf>
    <xf numFmtId="0" fontId="25" fillId="0" borderId="16" xfId="0" applyNumberFormat="1" applyFont="1" applyBorder="1" applyAlignment="1">
      <alignment horizontal="left" vertical="top" indent="1"/>
    </xf>
    <xf numFmtId="0" fontId="79" fillId="0" borderId="0" xfId="0" applyNumberFormat="1" applyFont="1" applyBorder="1" applyAlignment="1">
      <alignment horizontal="left" vertical="top" indent="2"/>
    </xf>
    <xf numFmtId="3" fontId="79" fillId="0" borderId="0" xfId="0" applyNumberFormat="1" applyFont="1" applyFill="1" applyBorder="1" applyAlignment="1">
      <alignment vertical="top"/>
    </xf>
    <xf numFmtId="167" fontId="79" fillId="0" borderId="0" xfId="0" applyNumberFormat="1" applyFont="1" applyBorder="1" applyAlignment="1">
      <alignment vertical="top"/>
    </xf>
    <xf numFmtId="41" fontId="79" fillId="0" borderId="0" xfId="0" applyNumberFormat="1" applyFont="1" applyFill="1" applyBorder="1" applyAlignment="1">
      <alignment vertical="top"/>
    </xf>
    <xf numFmtId="168" fontId="79" fillId="0" borderId="0" xfId="0" applyNumberFormat="1" applyFont="1" applyBorder="1" applyAlignment="1">
      <alignment horizontal="right" vertical="top"/>
    </xf>
    <xf numFmtId="165" fontId="3" fillId="0" borderId="2" xfId="0" applyFont="1" applyFill="1" applyBorder="1" applyAlignment="1">
      <alignment horizontal="right" wrapText="1"/>
    </xf>
    <xf numFmtId="166" fontId="25" fillId="0" borderId="16" xfId="6080" applyNumberFormat="1" applyFont="1" applyBorder="1" applyAlignment="1">
      <alignment horizontal="right" vertical="top"/>
    </xf>
    <xf numFmtId="166" fontId="78" fillId="0" borderId="0" xfId="6080" applyNumberFormat="1" applyFont="1" applyAlignment="1">
      <alignment horizontal="right" vertical="top"/>
    </xf>
    <xf numFmtId="41" fontId="25" fillId="0" borderId="16" xfId="0" applyNumberFormat="1" applyFont="1" applyBorder="1" applyAlignment="1">
      <alignment horizontal="right" vertical="top"/>
    </xf>
    <xf numFmtId="49" fontId="57" fillId="0" borderId="0" xfId="0" applyNumberFormat="1" applyFont="1" applyAlignment="1">
      <alignment horizontal="left" vertical="top" wrapText="1"/>
    </xf>
    <xf numFmtId="165" fontId="3" fillId="0" borderId="33" xfId="0" applyFont="1" applyFill="1" applyBorder="1" applyAlignment="1">
      <alignment horizontal="center" wrapText="1"/>
    </xf>
    <xf numFmtId="165" fontId="24" fillId="0" borderId="0" xfId="0" applyFont="1" applyAlignment="1">
      <alignment horizontal="center"/>
    </xf>
    <xf numFmtId="165" fontId="25" fillId="0" borderId="1" xfId="0" applyFont="1" applyBorder="1" applyAlignment="1">
      <alignment horizontal="center"/>
    </xf>
    <xf numFmtId="165" fontId="25" fillId="0" borderId="33" xfId="0" applyFont="1" applyBorder="1" applyAlignment="1">
      <alignment horizontal="right" wrapText="1"/>
    </xf>
    <xf numFmtId="165" fontId="25" fillId="0" borderId="2" xfId="0" applyFont="1" applyBorder="1" applyAlignment="1">
      <alignment horizontal="right" wrapText="1"/>
    </xf>
    <xf numFmtId="165" fontId="25" fillId="0" borderId="33" xfId="0" applyFont="1" applyFill="1" applyBorder="1" applyAlignment="1">
      <alignment horizontal="right" wrapText="1"/>
    </xf>
    <xf numFmtId="165" fontId="25" fillId="0" borderId="2" xfId="0" applyFont="1" applyFill="1" applyBorder="1" applyAlignment="1">
      <alignment horizontal="right" wrapText="1"/>
    </xf>
    <xf numFmtId="165" fontId="3" fillId="0" borderId="33" xfId="0" applyFont="1" applyBorder="1" applyAlignment="1">
      <alignment horizontal="right" wrapText="1"/>
    </xf>
    <xf numFmtId="165" fontId="3" fillId="0" borderId="2" xfId="0" applyFont="1" applyBorder="1" applyAlignment="1">
      <alignment horizontal="right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8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7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9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60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1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100" xr:uid="{00000000-0005-0000-0000-0000FF0B0000}"/>
    <cellStyle name="Explanatory Text 6" xfId="6198" xr:uid="{00000000-0005-0000-0000-0000000C0000}"/>
    <cellStyle name="Fixed" xfId="2028" xr:uid="{00000000-0005-0000-0000-0000010C0000}"/>
    <cellStyle name="Followed Hyperlink" xfId="6127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1" xr:uid="{00000000-0005-0000-0000-00000A0C0000}"/>
    <cellStyle name="Good 6" xfId="6189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7" xr:uid="{00000000-0005-0000-0000-0000130C0000}"/>
    <cellStyle name="Heading 1 6" xfId="6185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8" xr:uid="{00000000-0005-0000-0000-00001C0C0000}"/>
    <cellStyle name="Heading 2 6" xfId="6186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9" xr:uid="{00000000-0005-0000-0000-0000250C0000}"/>
    <cellStyle name="Heading 3 6" xfId="6187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90" xr:uid="{00000000-0005-0000-0000-00002E0C0000}"/>
    <cellStyle name="Heading 4 6" xfId="6188" xr:uid="{00000000-0005-0000-0000-00002F0C0000}"/>
    <cellStyle name="Hyperlink" xfId="6126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4" xr:uid="{00000000-0005-0000-0000-00003B0C0000}"/>
    <cellStyle name="Input 6" xfId="6192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7" xr:uid="{00000000-0005-0000-0000-0000440C0000}"/>
    <cellStyle name="Linked Cell 6" xfId="6195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3" xr:uid="{00000000-0005-0000-0000-00004D0C0000}"/>
    <cellStyle name="Neutral 6" xfId="6191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2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8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3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4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80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6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5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4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8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9" xr:uid="{00000000-0005-0000-0000-00004F110000}"/>
    <cellStyle name="Normal 4 4" xfId="2686" xr:uid="{00000000-0005-0000-0000-000050110000}"/>
    <cellStyle name="Normal 4 4 2" xfId="6167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9" xr:uid="{00000000-0005-0000-0000-000075110000}"/>
    <cellStyle name="Normal 5 4" xfId="6085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1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70" xr:uid="{00000000-0005-0000-0000-000096110000}"/>
    <cellStyle name="Normal 6 6" xfId="6082" xr:uid="{00000000-0005-0000-0000-000097110000}"/>
    <cellStyle name="Normal 60" xfId="5281" xr:uid="{00000000-0005-0000-0000-000098110000}"/>
    <cellStyle name="Normal 61" xfId="6081" xr:uid="{00000000-0005-0000-0000-000099110000}"/>
    <cellStyle name="Normal 61 2" xfId="6181" xr:uid="{00000000-0005-0000-0000-00009A110000}"/>
    <cellStyle name="Normal 62" xfId="6183" xr:uid="{00000000-0005-0000-0000-00009B110000}"/>
    <cellStyle name="Normal 63" xfId="6182" xr:uid="{00000000-0005-0000-0000-00009C110000}"/>
    <cellStyle name="Normal 64" xfId="6224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2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3" xr:uid="{00000000-0005-0000-0000-0000B4110000}"/>
    <cellStyle name="Normal 8 5" xfId="6128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6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4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5" xr:uid="{00000000-0005-0000-0000-000082120000}"/>
    <cellStyle name="Output 6" xfId="6193" xr:uid="{00000000-0005-0000-0000-000083120000}"/>
    <cellStyle name="Percent" xfId="6080" builtinId="5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5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6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7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4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1" xr:uid="{00000000-0005-0000-0000-000048180000}"/>
    <cellStyle name="Total 6" xfId="6199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9" xr:uid="{00000000-0005-0000-0000-000051180000}"/>
    <cellStyle name="Warning Text 6" xfId="6197" xr:uid="{00000000-0005-0000-0000-000052180000}"/>
  </cellStyles>
  <dxfs count="0"/>
  <tableStyles count="0" defaultTableStyle="TableStyleMedium2" defaultPivotStyle="PivotStyleLight16"/>
  <colors>
    <mruColors>
      <color rgb="FFFFCC99"/>
      <color rgb="FF00FFFF"/>
      <color rgb="FFFFFF99"/>
      <color rgb="FFCCCCFF"/>
      <color rgb="FFCC99FF"/>
      <color rgb="FFCCFFFF"/>
      <color rgb="FF66FFCC"/>
      <color rgb="FFFF99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8"/>
  <sheetViews>
    <sheetView showGridLines="0" tabSelected="1" zoomScale="92" workbookViewId="0">
      <selection activeCell="A24" sqref="A24:F24"/>
    </sheetView>
  </sheetViews>
  <sheetFormatPr defaultColWidth="8.7265625" defaultRowHeight="11.5" x14ac:dyDescent="0.25"/>
  <cols>
    <col min="1" max="1" width="36.26953125" style="3" bestFit="1" customWidth="1"/>
    <col min="2" max="4" width="9.7265625" style="1" customWidth="1"/>
    <col min="5" max="6" width="8.7265625" style="1" customWidth="1"/>
    <col min="7" max="16384" width="8.7265625" style="1"/>
  </cols>
  <sheetData>
    <row r="1" spans="1:6" s="2" customFormat="1" ht="13.5" customHeight="1" x14ac:dyDescent="0.3">
      <c r="A1" s="69" t="s">
        <v>6</v>
      </c>
      <c r="B1" s="69"/>
      <c r="C1" s="69"/>
      <c r="D1" s="69"/>
      <c r="E1" s="69"/>
      <c r="F1" s="69"/>
    </row>
    <row r="2" spans="1:6" s="2" customFormat="1" ht="13.5" customHeight="1" thickBot="1" x14ac:dyDescent="0.3">
      <c r="A2" s="70" t="s">
        <v>0</v>
      </c>
      <c r="B2" s="70"/>
      <c r="C2" s="70"/>
      <c r="D2" s="70"/>
      <c r="E2" s="70"/>
      <c r="F2" s="70"/>
    </row>
    <row r="3" spans="1:6" s="2" customFormat="1" ht="25.5" customHeight="1" x14ac:dyDescent="0.25">
      <c r="A3" s="5"/>
      <c r="B3" s="71" t="s">
        <v>16</v>
      </c>
      <c r="C3" s="73" t="s">
        <v>19</v>
      </c>
      <c r="D3" s="75" t="s">
        <v>17</v>
      </c>
      <c r="E3" s="68" t="s">
        <v>18</v>
      </c>
      <c r="F3" s="68"/>
    </row>
    <row r="4" spans="1:6" s="2" customFormat="1" ht="13.5" customHeight="1" x14ac:dyDescent="0.25">
      <c r="A4" s="6"/>
      <c r="B4" s="72"/>
      <c r="C4" s="74"/>
      <c r="D4" s="76"/>
      <c r="E4" s="63" t="s">
        <v>7</v>
      </c>
      <c r="F4" s="63" t="s">
        <v>8</v>
      </c>
    </row>
    <row r="5" spans="1:6" s="2" customFormat="1" ht="13.5" customHeight="1" x14ac:dyDescent="0.3">
      <c r="A5" s="38" t="s">
        <v>9</v>
      </c>
      <c r="B5" s="37"/>
      <c r="C5" s="39"/>
      <c r="D5" s="11"/>
      <c r="E5" s="11"/>
      <c r="F5" s="11"/>
    </row>
    <row r="6" spans="1:6" s="2" customFormat="1" ht="13.5" customHeight="1" x14ac:dyDescent="0.25">
      <c r="A6" s="28" t="s">
        <v>11</v>
      </c>
      <c r="B6" s="40">
        <f>SUM(B7:B8)</f>
        <v>1357</v>
      </c>
      <c r="C6" s="10">
        <f t="shared" ref="C6:D6" si="0">SUM(C7:C8)</f>
        <v>0</v>
      </c>
      <c r="D6" s="40">
        <f t="shared" si="0"/>
        <v>1357</v>
      </c>
      <c r="E6" s="34">
        <f>D6-B6</f>
        <v>0</v>
      </c>
      <c r="F6" s="34">
        <f>IF(B6=0,"N/A",E6/B6)</f>
        <v>0</v>
      </c>
    </row>
    <row r="7" spans="1:6" s="2" customFormat="1" ht="13.5" customHeight="1" x14ac:dyDescent="0.25">
      <c r="A7" s="41" t="s">
        <v>1</v>
      </c>
      <c r="B7" s="27">
        <v>1315</v>
      </c>
      <c r="C7" s="16">
        <v>0</v>
      </c>
      <c r="D7" s="27">
        <v>1315</v>
      </c>
      <c r="E7" s="34">
        <f t="shared" ref="E7:E10" si="1">D7-B7</f>
        <v>0</v>
      </c>
      <c r="F7" s="34">
        <f t="shared" ref="F7:F10" si="2">IF(B7=0,"N/A",E7/B7)</f>
        <v>0</v>
      </c>
    </row>
    <row r="8" spans="1:6" s="2" customFormat="1" ht="13.5" customHeight="1" x14ac:dyDescent="0.25">
      <c r="A8" s="42" t="s">
        <v>12</v>
      </c>
      <c r="B8" s="43">
        <v>42</v>
      </c>
      <c r="C8" s="44">
        <v>0</v>
      </c>
      <c r="D8" s="43">
        <v>42</v>
      </c>
      <c r="E8" s="66">
        <f t="shared" si="1"/>
        <v>0</v>
      </c>
      <c r="F8" s="66">
        <f t="shared" si="2"/>
        <v>0</v>
      </c>
    </row>
    <row r="9" spans="1:6" s="2" customFormat="1" ht="3" customHeight="1" x14ac:dyDescent="0.25">
      <c r="A9" s="45"/>
      <c r="B9" s="31"/>
      <c r="C9" s="15"/>
      <c r="D9" s="31"/>
      <c r="E9" s="46"/>
      <c r="F9" s="46"/>
    </row>
    <row r="10" spans="1:6" s="2" customFormat="1" ht="14.15" customHeight="1" thickBot="1" x14ac:dyDescent="0.3">
      <c r="A10" s="47" t="s">
        <v>14</v>
      </c>
      <c r="B10" s="48">
        <v>198</v>
      </c>
      <c r="C10" s="13">
        <v>0</v>
      </c>
      <c r="D10" s="48">
        <v>205</v>
      </c>
      <c r="E10" s="49">
        <f t="shared" si="1"/>
        <v>7</v>
      </c>
      <c r="F10" s="50">
        <f t="shared" si="2"/>
        <v>3.5353535353535352E-2</v>
      </c>
    </row>
    <row r="11" spans="1:6" s="7" customFormat="1" ht="5.15" customHeight="1" thickTop="1" x14ac:dyDescent="0.3">
      <c r="A11" s="51"/>
      <c r="B11" s="52"/>
      <c r="C11" s="53"/>
      <c r="D11" s="52"/>
      <c r="E11" s="54"/>
      <c r="F11" s="54"/>
    </row>
    <row r="12" spans="1:6" s="7" customFormat="1" ht="13.5" customHeight="1" x14ac:dyDescent="0.3">
      <c r="A12" s="26" t="s">
        <v>20</v>
      </c>
      <c r="B12" s="22"/>
      <c r="C12" s="12"/>
      <c r="D12" s="22"/>
      <c r="E12" s="9"/>
      <c r="F12" s="9"/>
    </row>
    <row r="13" spans="1:6" s="2" customFormat="1" ht="13.5" customHeight="1" x14ac:dyDescent="0.25">
      <c r="A13" s="28" t="s">
        <v>11</v>
      </c>
      <c r="B13" s="55">
        <f>SUM(B14:B15)</f>
        <v>1323.95</v>
      </c>
      <c r="C13" s="10">
        <f>SUM(C14:C15)</f>
        <v>0</v>
      </c>
      <c r="D13" s="55">
        <f t="shared" ref="D13" si="3">SUM(D14:D15)</f>
        <v>1357</v>
      </c>
      <c r="E13" s="55">
        <f>D13-B13</f>
        <v>33.049999999999955</v>
      </c>
      <c r="F13" s="65">
        <f t="shared" ref="F13:F23" si="4">IF(B13=0,"N/A",E13/B13)</f>
        <v>2.4963178367763097E-2</v>
      </c>
    </row>
    <row r="14" spans="1:6" s="7" customFormat="1" ht="13.5" customHeight="1" x14ac:dyDescent="0.3">
      <c r="A14" s="56" t="s">
        <v>1</v>
      </c>
      <c r="B14" s="27">
        <v>1304.21</v>
      </c>
      <c r="C14" s="16">
        <v>0</v>
      </c>
      <c r="D14" s="27">
        <v>1315</v>
      </c>
      <c r="E14" s="27">
        <f t="shared" ref="E14:E23" si="5">D14-B14</f>
        <v>10.789999999999964</v>
      </c>
      <c r="F14" s="4">
        <f t="shared" si="4"/>
        <v>8.2732075355962335E-3</v>
      </c>
    </row>
    <row r="15" spans="1:6" s="7" customFormat="1" ht="14.5" x14ac:dyDescent="0.3">
      <c r="A15" s="57" t="s">
        <v>12</v>
      </c>
      <c r="B15" s="43">
        <v>19.739999999999998</v>
      </c>
      <c r="C15" s="44">
        <v>0</v>
      </c>
      <c r="D15" s="43">
        <v>42</v>
      </c>
      <c r="E15" s="43">
        <f t="shared" si="5"/>
        <v>22.26</v>
      </c>
      <c r="F15" s="64">
        <f t="shared" si="4"/>
        <v>1.1276595744680853</v>
      </c>
    </row>
    <row r="16" spans="1:6" s="7" customFormat="1" ht="3" customHeight="1" x14ac:dyDescent="0.3">
      <c r="A16" s="58"/>
      <c r="B16" s="59"/>
      <c r="C16" s="60"/>
      <c r="D16" s="59"/>
      <c r="E16" s="61"/>
      <c r="F16" s="62"/>
    </row>
    <row r="17" spans="1:6" s="2" customFormat="1" ht="13.5" customHeight="1" x14ac:dyDescent="0.25">
      <c r="A17" s="20" t="s">
        <v>2</v>
      </c>
      <c r="B17" s="21">
        <v>71</v>
      </c>
      <c r="C17" s="16">
        <v>0</v>
      </c>
      <c r="D17" s="27">
        <v>71</v>
      </c>
      <c r="E17" s="34">
        <f t="shared" si="5"/>
        <v>0</v>
      </c>
      <c r="F17" s="34">
        <f t="shared" si="4"/>
        <v>0</v>
      </c>
    </row>
    <row r="18" spans="1:6" s="2" customFormat="1" ht="13.5" customHeight="1" x14ac:dyDescent="0.25">
      <c r="A18" s="20" t="s">
        <v>15</v>
      </c>
      <c r="B18" s="27">
        <v>17</v>
      </c>
      <c r="C18" s="16">
        <v>0</v>
      </c>
      <c r="D18" s="27">
        <v>17</v>
      </c>
      <c r="E18" s="34">
        <f t="shared" si="5"/>
        <v>0</v>
      </c>
      <c r="F18" s="34">
        <f t="shared" si="4"/>
        <v>0</v>
      </c>
    </row>
    <row r="19" spans="1:6" s="2" customFormat="1" ht="13.5" customHeight="1" x14ac:dyDescent="0.25">
      <c r="A19" s="23" t="s">
        <v>3</v>
      </c>
      <c r="B19" s="29">
        <v>3</v>
      </c>
      <c r="C19" s="14">
        <v>0</v>
      </c>
      <c r="D19" s="29">
        <v>3</v>
      </c>
      <c r="E19" s="66">
        <f t="shared" si="5"/>
        <v>0</v>
      </c>
      <c r="F19" s="66">
        <f t="shared" si="4"/>
        <v>0</v>
      </c>
    </row>
    <row r="20" spans="1:6" s="2" customFormat="1" ht="13.5" customHeight="1" x14ac:dyDescent="0.25">
      <c r="A20" s="30" t="s">
        <v>10</v>
      </c>
      <c r="B20" s="31">
        <f>SUM(B18:B19,B17,B13)</f>
        <v>1414.95</v>
      </c>
      <c r="C20" s="18">
        <f>SUM(C18:C19,C17,C13)</f>
        <v>0</v>
      </c>
      <c r="D20" s="31">
        <f>SUM(D18:D19,D17,D13)</f>
        <v>1448</v>
      </c>
      <c r="E20" s="32">
        <f t="shared" si="5"/>
        <v>33.049999999999955</v>
      </c>
      <c r="F20" s="19">
        <f t="shared" si="4"/>
        <v>2.3357715820346975E-2</v>
      </c>
    </row>
    <row r="21" spans="1:6" s="2" customFormat="1" ht="13.5" customHeight="1" x14ac:dyDescent="0.25">
      <c r="A21" s="28" t="s">
        <v>4</v>
      </c>
      <c r="B21" s="27">
        <v>165.81000000000003</v>
      </c>
      <c r="C21" s="16">
        <v>0</v>
      </c>
      <c r="D21" s="27">
        <v>205</v>
      </c>
      <c r="E21" s="27">
        <f t="shared" si="5"/>
        <v>39.189999999999969</v>
      </c>
      <c r="F21" s="8">
        <f t="shared" si="4"/>
        <v>0.23635486400096473</v>
      </c>
    </row>
    <row r="22" spans="1:6" s="2" customFormat="1" ht="13.5" customHeight="1" thickBot="1" x14ac:dyDescent="0.3">
      <c r="A22" s="33" t="s">
        <v>5</v>
      </c>
      <c r="B22" s="27">
        <v>3</v>
      </c>
      <c r="C22" s="16">
        <v>0</v>
      </c>
      <c r="D22" s="27">
        <v>3</v>
      </c>
      <c r="E22" s="34">
        <f t="shared" si="5"/>
        <v>0</v>
      </c>
      <c r="F22" s="34">
        <f t="shared" si="4"/>
        <v>0</v>
      </c>
    </row>
    <row r="23" spans="1:6" s="2" customFormat="1" ht="13.5" customHeight="1" thickBot="1" x14ac:dyDescent="0.3">
      <c r="A23" s="24" t="s">
        <v>13</v>
      </c>
      <c r="B23" s="25">
        <f>B20+B21+B22</f>
        <v>1583.76</v>
      </c>
      <c r="C23" s="17">
        <f>C20+C21+C22</f>
        <v>0</v>
      </c>
      <c r="D23" s="25">
        <f>D20+D21+D22</f>
        <v>1656</v>
      </c>
      <c r="E23" s="35">
        <f t="shared" si="5"/>
        <v>72.240000000000009</v>
      </c>
      <c r="F23" s="36">
        <f t="shared" si="4"/>
        <v>4.5612971662373096E-2</v>
      </c>
    </row>
    <row r="24" spans="1:6" ht="70.5" customHeight="1" x14ac:dyDescent="0.25">
      <c r="A24" s="67" t="s">
        <v>21</v>
      </c>
      <c r="B24" s="67"/>
      <c r="C24" s="67"/>
      <c r="D24" s="67"/>
      <c r="E24" s="67"/>
      <c r="F24" s="67"/>
    </row>
    <row r="25" spans="1:6" ht="13.5" customHeight="1" x14ac:dyDescent="0.25"/>
    <row r="26" spans="1:6" ht="13.5" customHeight="1" x14ac:dyDescent="0.25"/>
    <row r="27" spans="1:6" ht="13.5" customHeight="1" x14ac:dyDescent="0.25"/>
    <row r="28" spans="1:6" ht="13.5" customHeight="1" x14ac:dyDescent="0.25"/>
  </sheetData>
  <mergeCells count="7">
    <mergeCell ref="A24:F24"/>
    <mergeCell ref="E3:F3"/>
    <mergeCell ref="A1:F1"/>
    <mergeCell ref="A2:F2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Wrkfrce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Sabus, Chantel L.</cp:lastModifiedBy>
  <cp:lastPrinted>2019-02-25T18:55:57Z</cp:lastPrinted>
  <dcterms:created xsi:type="dcterms:W3CDTF">2014-03-20T19:20:58Z</dcterms:created>
  <dcterms:modified xsi:type="dcterms:W3CDTF">2020-02-07T12:21:02Z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